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41" i="1" l="1"/>
  <c r="D39" i="1"/>
  <c r="D37" i="1"/>
  <c r="D35" i="1"/>
  <c r="D33" i="1"/>
  <c r="D31" i="1"/>
  <c r="D29" i="1"/>
  <c r="D27" i="1"/>
  <c r="D23" i="1"/>
  <c r="D21" i="1"/>
  <c r="D18" i="1"/>
  <c r="D16" i="1"/>
  <c r="D14" i="1"/>
  <c r="D43" i="1" s="1"/>
  <c r="D11" i="1"/>
  <c r="F23" i="1" l="1"/>
  <c r="F21" i="1" l="1"/>
  <c r="E21" i="1"/>
  <c r="G34" i="1" l="1"/>
  <c r="F33" i="1"/>
  <c r="E33" i="1"/>
  <c r="G26" i="1"/>
  <c r="E23" i="1"/>
  <c r="F16" i="1"/>
  <c r="E16" i="1"/>
  <c r="F14" i="1"/>
  <c r="E14" i="1"/>
  <c r="F11" i="1"/>
  <c r="E11" i="1"/>
  <c r="G33" i="1" l="1"/>
  <c r="G42" i="1"/>
  <c r="F41" i="1"/>
  <c r="E41" i="1"/>
  <c r="G38" i="1"/>
  <c r="G40" i="1"/>
  <c r="F39" i="1"/>
  <c r="E39" i="1"/>
  <c r="F37" i="1"/>
  <c r="E37" i="1"/>
  <c r="G36" i="1"/>
  <c r="F35" i="1"/>
  <c r="E35" i="1"/>
  <c r="G32" i="1"/>
  <c r="F31" i="1"/>
  <c r="E31" i="1"/>
  <c r="G30" i="1"/>
  <c r="F29" i="1"/>
  <c r="E29" i="1"/>
  <c r="G28" i="1"/>
  <c r="F27" i="1"/>
  <c r="E27" i="1"/>
  <c r="G39" i="1" l="1"/>
  <c r="G37" i="1"/>
  <c r="G27" i="1"/>
  <c r="G35" i="1"/>
  <c r="G41" i="1"/>
  <c r="G31" i="1"/>
  <c r="G29" i="1"/>
  <c r="F18" i="1"/>
  <c r="F43" i="1" s="1"/>
  <c r="E18" i="1"/>
  <c r="E43" i="1" s="1"/>
  <c r="G18" i="1" l="1"/>
  <c r="G12" i="1"/>
  <c r="G13" i="1"/>
  <c r="G15" i="1"/>
  <c r="G17" i="1"/>
  <c r="G19" i="1"/>
  <c r="G20" i="1"/>
  <c r="G22" i="1"/>
  <c r="G24" i="1"/>
  <c r="G25" i="1"/>
  <c r="G23" i="1" l="1"/>
  <c r="G21" i="1"/>
  <c r="G16" i="1"/>
  <c r="G14" i="1"/>
  <c r="G43" i="1" l="1"/>
  <c r="G11" i="1"/>
</calcChain>
</file>

<file path=xl/sharedStrings.xml><?xml version="1.0" encoding="utf-8"?>
<sst xmlns="http://schemas.openxmlformats.org/spreadsheetml/2006/main" count="45" uniqueCount="35">
  <si>
    <t>№</t>
  </si>
  <si>
    <t>Наименование программы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</si>
  <si>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</si>
  <si>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</si>
  <si>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</si>
  <si>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</si>
  <si>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</si>
  <si>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</si>
  <si>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</si>
  <si>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</si>
  <si>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</si>
  <si>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</si>
  <si>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Управление образования администрации  МО «Шовгеновский район»</t>
  </si>
  <si>
    <t>ИТОГО</t>
  </si>
  <si>
    <t>Код вед.</t>
  </si>
  <si>
    <t xml:space="preserve">к  Решению Совета народных депутатов   </t>
  </si>
  <si>
    <t xml:space="preserve">                                                                      муниципального образования</t>
  </si>
  <si>
    <t xml:space="preserve">                                                            «Шовгеновский район»</t>
  </si>
  <si>
    <t>Уточненный план</t>
  </si>
  <si>
    <t>Фактическое исполнение</t>
  </si>
  <si>
    <t>Процет исполнения к уточненному бюджету</t>
  </si>
  <si>
    <t>(тысяч рублей)</t>
  </si>
  <si>
    <t>Муниципальная программа     "Обеспечение жильем молодых семей"</t>
  </si>
  <si>
    <t>Муниципальная программа "Устойчивое развитие сельских территорий на 2014-2017 годы и на период до 2020 года в МО "Шовгеновский район""</t>
  </si>
  <si>
    <t>Муниципальная программа "Профилактика правонарушений в муниципальном образовании "Шовгеновский район" на 2015-2017 годы"</t>
  </si>
  <si>
    <t>Муниципальная программа  "Противодействие злоупотреблению наркотическими средствами и их незаконному обороту</t>
  </si>
  <si>
    <t>Муниципальная целевая программа "Профилактика правонарушений и преступлений среди несовершеннолетних МО «Шовгеновский район» на 2016-2019 годы "Вместе-ради детей""</t>
  </si>
  <si>
    <t>Приложение №8</t>
  </si>
  <si>
    <t>Перечень муниципальных программ муниципального образования «Шовгеновский район» с распределением  бюджетных ассигнований за  2017 год</t>
  </si>
  <si>
    <t>Муниципальная программа "По противодействию коррупции в МО "Шовгеновский район" на 2014-2017 годы"</t>
  </si>
  <si>
    <t>Муниципальная программа по противодействию терроризму и экстремистской деятельности в муниципальном образовании "Шовгеновский район" на 2014-2017 годы</t>
  </si>
  <si>
    <t>Программа "Доступная среда на 2013-2017 годы в муниципальном образовании "Шовгеновский район"</t>
  </si>
  <si>
    <t>Муниципальная программа   "Обеспечение безопасности дорожного движения в муниципальном образовании "Шовгеновский район" на 2014-2017 годы"</t>
  </si>
  <si>
    <t>Утвержденный план</t>
  </si>
  <si>
    <t xml:space="preserve">              от    «5» мая 2018 год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</si>
</sst>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wrapText="1"/>
    </xf>
    <xf numFmtId="0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J10" sqref="J10"/>
    </sheetView>
  </sheetViews>
  <sheetFormatPr defaultRowHeight="15" x14ac:dyDescent="0.25"/>
  <cols>
    <col min="1" max="1" width="4.140625" customWidth="1"/>
    <col min="2" max="2" width="33.5703125" customWidth="1"/>
    <col min="3" max="3" width="9.85546875" customWidth="1"/>
    <col min="4" max="5" width="19.5703125" customWidth="1"/>
    <col min="6" max="6" width="14.28515625" customWidth="1"/>
    <col min="7" max="7" width="14" customWidth="1"/>
  </cols>
  <sheetData>
    <row r="1" spans="1:8" x14ac:dyDescent="0.25">
      <c r="E1" s="33" t="s">
        <v>27</v>
      </c>
      <c r="F1" s="33"/>
      <c r="G1" s="33"/>
    </row>
    <row r="2" spans="1:8" x14ac:dyDescent="0.25">
      <c r="E2" s="33" t="s">
        <v>15</v>
      </c>
      <c r="F2" s="33"/>
      <c r="G2" s="33"/>
    </row>
    <row r="3" spans="1:8" x14ac:dyDescent="0.25">
      <c r="E3" s="33" t="s">
        <v>16</v>
      </c>
      <c r="F3" s="33"/>
      <c r="G3" s="33"/>
    </row>
    <row r="4" spans="1:8" x14ac:dyDescent="0.25">
      <c r="E4" s="33" t="s">
        <v>17</v>
      </c>
      <c r="F4" s="33"/>
      <c r="G4" s="33"/>
    </row>
    <row r="5" spans="1:8" x14ac:dyDescent="0.25">
      <c r="E5" s="33" t="s">
        <v>34</v>
      </c>
      <c r="F5" s="33"/>
      <c r="G5" s="33"/>
    </row>
    <row r="7" spans="1:8" ht="15" customHeight="1" x14ac:dyDescent="0.25">
      <c r="A7" s="32" t="s">
        <v>28</v>
      </c>
      <c r="B7" s="32"/>
      <c r="C7" s="32"/>
      <c r="D7" s="32"/>
      <c r="E7" s="32"/>
      <c r="F7" s="32"/>
      <c r="G7" s="32"/>
    </row>
    <row r="8" spans="1:8" x14ac:dyDescent="0.25">
      <c r="A8" s="32"/>
      <c r="B8" s="32"/>
      <c r="C8" s="32"/>
      <c r="D8" s="32"/>
      <c r="E8" s="32"/>
      <c r="F8" s="32"/>
      <c r="G8" s="32"/>
    </row>
    <row r="9" spans="1:8" ht="16.5" customHeight="1" thickBot="1" x14ac:dyDescent="0.3">
      <c r="A9" s="5"/>
      <c r="B9" s="31" t="s">
        <v>21</v>
      </c>
      <c r="C9" s="31"/>
      <c r="D9" s="31"/>
      <c r="E9" s="31"/>
      <c r="F9" s="31"/>
      <c r="G9" s="31"/>
      <c r="H9" s="5"/>
    </row>
    <row r="10" spans="1:8" ht="83.25" customHeight="1" thickTop="1" thickBot="1" x14ac:dyDescent="0.3">
      <c r="A10" s="3" t="s">
        <v>0</v>
      </c>
      <c r="B10" s="4" t="s">
        <v>1</v>
      </c>
      <c r="C10" s="4" t="s">
        <v>14</v>
      </c>
      <c r="D10" s="7" t="s">
        <v>33</v>
      </c>
      <c r="E10" s="18" t="s">
        <v>18</v>
      </c>
      <c r="F10" s="19" t="s">
        <v>19</v>
      </c>
      <c r="G10" s="20" t="s">
        <v>20</v>
      </c>
    </row>
    <row r="11" spans="1:8" ht="45" customHeight="1" thickTop="1" x14ac:dyDescent="0.25">
      <c r="A11" s="30">
        <v>1</v>
      </c>
      <c r="B11" s="27" t="s">
        <v>2</v>
      </c>
      <c r="C11" s="28"/>
      <c r="D11" s="24">
        <f>D13</f>
        <v>249367.9</v>
      </c>
      <c r="E11" s="29">
        <f>E13</f>
        <v>249367.9</v>
      </c>
      <c r="F11" s="22">
        <f>F13</f>
        <v>248358.8</v>
      </c>
      <c r="G11" s="22">
        <f>F11/E11*100</f>
        <v>99.595336849690753</v>
      </c>
    </row>
    <row r="12" spans="1:8" hidden="1" x14ac:dyDescent="0.25">
      <c r="A12" s="30"/>
      <c r="B12" s="27"/>
      <c r="C12" s="28"/>
      <c r="D12" s="9"/>
      <c r="E12" s="29"/>
      <c r="F12" s="2"/>
      <c r="G12" s="2" t="e">
        <f t="shared" ref="G12:G43" si="0">F12/E12*100</f>
        <v>#DIV/0!</v>
      </c>
    </row>
    <row r="13" spans="1:8" ht="44.25" customHeight="1" x14ac:dyDescent="0.25">
      <c r="A13" s="6"/>
      <c r="B13" s="7" t="s">
        <v>3</v>
      </c>
      <c r="C13" s="8">
        <v>903</v>
      </c>
      <c r="D13" s="9">
        <v>249367.9</v>
      </c>
      <c r="E13" s="9">
        <v>249367.9</v>
      </c>
      <c r="F13" s="2">
        <v>248358.8</v>
      </c>
      <c r="G13" s="2">
        <f t="shared" si="0"/>
        <v>99.595336849690753</v>
      </c>
    </row>
    <row r="14" spans="1:8" ht="48" customHeight="1" x14ac:dyDescent="0.25">
      <c r="A14" s="6">
        <v>2</v>
      </c>
      <c r="B14" s="10" t="s">
        <v>4</v>
      </c>
      <c r="C14" s="8"/>
      <c r="D14" s="24">
        <f>D15</f>
        <v>55646.3</v>
      </c>
      <c r="E14" s="23">
        <f>E15</f>
        <v>55646.3</v>
      </c>
      <c r="F14" s="23">
        <f>F15</f>
        <v>55625.4</v>
      </c>
      <c r="G14" s="22">
        <f t="shared" si="0"/>
        <v>99.962441348301681</v>
      </c>
    </row>
    <row r="15" spans="1:8" ht="63" customHeight="1" x14ac:dyDescent="0.25">
      <c r="A15" s="6"/>
      <c r="B15" s="7" t="s">
        <v>5</v>
      </c>
      <c r="C15" s="8">
        <v>902</v>
      </c>
      <c r="D15" s="9">
        <v>55646.3</v>
      </c>
      <c r="E15" s="9">
        <v>55646.3</v>
      </c>
      <c r="F15" s="2">
        <v>55625.4</v>
      </c>
      <c r="G15" s="2">
        <f t="shared" si="0"/>
        <v>99.962441348301681</v>
      </c>
    </row>
    <row r="16" spans="1:8" ht="85.5" x14ac:dyDescent="0.25">
      <c r="A16" s="6">
        <v>3</v>
      </c>
      <c r="B16" s="10" t="s">
        <v>6</v>
      </c>
      <c r="C16" s="8"/>
      <c r="D16" s="24">
        <f>D17</f>
        <v>746</v>
      </c>
      <c r="E16" s="23">
        <f>E17</f>
        <v>746</v>
      </c>
      <c r="F16" s="23">
        <f>F17</f>
        <v>745.8</v>
      </c>
      <c r="G16" s="22">
        <f t="shared" si="0"/>
        <v>99.973190348525463</v>
      </c>
    </row>
    <row r="17" spans="1:7" ht="40.5" customHeight="1" x14ac:dyDescent="0.25">
      <c r="A17" s="6"/>
      <c r="B17" s="7" t="s">
        <v>7</v>
      </c>
      <c r="C17" s="8">
        <v>909</v>
      </c>
      <c r="D17" s="9">
        <v>746</v>
      </c>
      <c r="E17" s="9">
        <v>746</v>
      </c>
      <c r="F17" s="2">
        <v>745.8</v>
      </c>
      <c r="G17" s="2">
        <f t="shared" si="0"/>
        <v>99.973190348525463</v>
      </c>
    </row>
    <row r="18" spans="1:7" ht="71.25" x14ac:dyDescent="0.25">
      <c r="A18" s="6">
        <v>4</v>
      </c>
      <c r="B18" s="10" t="s">
        <v>8</v>
      </c>
      <c r="C18" s="8"/>
      <c r="D18" s="24">
        <f>D19+D20</f>
        <v>2539</v>
      </c>
      <c r="E18" s="23">
        <f>E19+E20</f>
        <v>2539</v>
      </c>
      <c r="F18" s="23">
        <f t="shared" ref="F18" si="1">F19+F20</f>
        <v>2539</v>
      </c>
      <c r="G18" s="22">
        <f t="shared" si="0"/>
        <v>100</v>
      </c>
    </row>
    <row r="19" spans="1:7" ht="51" customHeight="1" x14ac:dyDescent="0.25">
      <c r="A19" s="6"/>
      <c r="B19" s="7" t="s">
        <v>9</v>
      </c>
      <c r="C19" s="8">
        <v>902</v>
      </c>
      <c r="D19" s="9">
        <v>90</v>
      </c>
      <c r="E19" s="9">
        <v>90</v>
      </c>
      <c r="F19" s="2">
        <v>90</v>
      </c>
      <c r="G19" s="2">
        <f t="shared" si="0"/>
        <v>100</v>
      </c>
    </row>
    <row r="20" spans="1:7" ht="40.5" customHeight="1" x14ac:dyDescent="0.25">
      <c r="A20" s="6"/>
      <c r="B20" s="7" t="s">
        <v>7</v>
      </c>
      <c r="C20" s="8">
        <v>909</v>
      </c>
      <c r="D20" s="9">
        <v>2449</v>
      </c>
      <c r="E20" s="9">
        <v>2449</v>
      </c>
      <c r="F20" s="2">
        <v>2449</v>
      </c>
      <c r="G20" s="2">
        <f t="shared" si="0"/>
        <v>100</v>
      </c>
    </row>
    <row r="21" spans="1:7" ht="85.5" x14ac:dyDescent="0.25">
      <c r="A21" s="12">
        <v>5</v>
      </c>
      <c r="B21" s="10" t="s">
        <v>11</v>
      </c>
      <c r="C21" s="8"/>
      <c r="D21" s="24">
        <f>D22</f>
        <v>5851.6</v>
      </c>
      <c r="E21" s="23">
        <f>E22</f>
        <v>5851.6</v>
      </c>
      <c r="F21" s="23">
        <f>F22</f>
        <v>5851.6</v>
      </c>
      <c r="G21" s="22">
        <f t="shared" si="0"/>
        <v>100</v>
      </c>
    </row>
    <row r="22" spans="1:7" ht="47.25" customHeight="1" x14ac:dyDescent="0.25">
      <c r="A22" s="7"/>
      <c r="B22" s="7" t="s">
        <v>10</v>
      </c>
      <c r="C22" s="8">
        <v>909</v>
      </c>
      <c r="D22" s="9">
        <v>5851.6</v>
      </c>
      <c r="E22" s="9">
        <v>5851.6</v>
      </c>
      <c r="F22" s="2">
        <v>5851.6</v>
      </c>
      <c r="G22" s="2">
        <f t="shared" si="0"/>
        <v>100</v>
      </c>
    </row>
    <row r="23" spans="1:7" ht="65.25" customHeight="1" x14ac:dyDescent="0.25">
      <c r="A23" s="25">
        <v>6</v>
      </c>
      <c r="B23" s="27" t="s">
        <v>31</v>
      </c>
      <c r="C23" s="28"/>
      <c r="D23" s="24">
        <f>D25+D26</f>
        <v>1045.9000000000001</v>
      </c>
      <c r="E23" s="29">
        <f>E25+E26</f>
        <v>1045.9000000000001</v>
      </c>
      <c r="F23" s="22">
        <f>F25+F26</f>
        <v>1045.9000000000001</v>
      </c>
      <c r="G23" s="22">
        <f t="shared" si="0"/>
        <v>100</v>
      </c>
    </row>
    <row r="24" spans="1:7" ht="4.5" hidden="1" customHeight="1" thickBot="1" x14ac:dyDescent="0.3">
      <c r="A24" s="26"/>
      <c r="B24" s="27"/>
      <c r="C24" s="28"/>
      <c r="D24" s="9"/>
      <c r="E24" s="29"/>
      <c r="F24" s="2"/>
      <c r="G24" s="2" t="e">
        <f t="shared" si="0"/>
        <v>#DIV/0!</v>
      </c>
    </row>
    <row r="25" spans="1:7" ht="45" x14ac:dyDescent="0.25">
      <c r="A25" s="7"/>
      <c r="B25" s="7" t="s">
        <v>12</v>
      </c>
      <c r="C25" s="8">
        <v>903</v>
      </c>
      <c r="D25" s="9">
        <v>963.5</v>
      </c>
      <c r="E25" s="9">
        <v>963.5</v>
      </c>
      <c r="F25" s="2">
        <v>963.5</v>
      </c>
      <c r="G25" s="2">
        <f t="shared" si="0"/>
        <v>100</v>
      </c>
    </row>
    <row r="26" spans="1:7" ht="60" x14ac:dyDescent="0.25">
      <c r="A26" s="7"/>
      <c r="B26" s="7" t="s">
        <v>9</v>
      </c>
      <c r="C26" s="17">
        <v>902</v>
      </c>
      <c r="D26" s="9">
        <v>82.4</v>
      </c>
      <c r="E26" s="9">
        <v>82.4</v>
      </c>
      <c r="F26" s="2">
        <v>82.4</v>
      </c>
      <c r="G26" s="2">
        <f t="shared" si="0"/>
        <v>100</v>
      </c>
    </row>
    <row r="27" spans="1:7" ht="43.5" x14ac:dyDescent="0.25">
      <c r="A27" s="12">
        <v>7</v>
      </c>
      <c r="B27" s="14" t="s">
        <v>22</v>
      </c>
      <c r="C27" s="13"/>
      <c r="D27" s="24">
        <f>D28</f>
        <v>3120</v>
      </c>
      <c r="E27" s="23">
        <f>E28</f>
        <v>3120</v>
      </c>
      <c r="F27" s="23">
        <f>F28</f>
        <v>3120</v>
      </c>
      <c r="G27" s="22">
        <f t="shared" si="0"/>
        <v>100</v>
      </c>
    </row>
    <row r="28" spans="1:7" ht="30" x14ac:dyDescent="0.25">
      <c r="A28" s="7"/>
      <c r="B28" s="7" t="s">
        <v>10</v>
      </c>
      <c r="C28" s="13">
        <v>909</v>
      </c>
      <c r="D28" s="9">
        <v>3120</v>
      </c>
      <c r="E28" s="9">
        <v>3120</v>
      </c>
      <c r="F28" s="2">
        <v>3120</v>
      </c>
      <c r="G28" s="2">
        <f t="shared" si="0"/>
        <v>100</v>
      </c>
    </row>
    <row r="29" spans="1:7" ht="85.5" x14ac:dyDescent="0.25">
      <c r="A29" s="12">
        <v>8</v>
      </c>
      <c r="B29" s="16" t="s">
        <v>23</v>
      </c>
      <c r="C29" s="13"/>
      <c r="D29" s="24">
        <f>D30</f>
        <v>29108.799999999999</v>
      </c>
      <c r="E29" s="23">
        <f>E30</f>
        <v>29108.799999999999</v>
      </c>
      <c r="F29" s="23">
        <f>F30</f>
        <v>29030.400000000001</v>
      </c>
      <c r="G29" s="22">
        <f t="shared" si="0"/>
        <v>99.730665640631017</v>
      </c>
    </row>
    <row r="30" spans="1:7" ht="30" x14ac:dyDescent="0.25">
      <c r="A30" s="12"/>
      <c r="B30" s="7" t="s">
        <v>10</v>
      </c>
      <c r="C30" s="13">
        <v>909</v>
      </c>
      <c r="D30" s="9">
        <v>29108.799999999999</v>
      </c>
      <c r="E30" s="9">
        <v>29108.799999999999</v>
      </c>
      <c r="F30" s="2">
        <v>29030.400000000001</v>
      </c>
      <c r="G30" s="2">
        <f t="shared" si="0"/>
        <v>99.730665640631017</v>
      </c>
    </row>
    <row r="31" spans="1:7" ht="86.25" x14ac:dyDescent="0.25">
      <c r="A31" s="12">
        <v>9</v>
      </c>
      <c r="B31" s="15" t="s">
        <v>32</v>
      </c>
      <c r="C31" s="13"/>
      <c r="D31" s="24">
        <f>D32</f>
        <v>40</v>
      </c>
      <c r="E31" s="23">
        <f>E32</f>
        <v>40</v>
      </c>
      <c r="F31" s="23">
        <f>F32</f>
        <v>40</v>
      </c>
      <c r="G31" s="22">
        <f t="shared" si="0"/>
        <v>100</v>
      </c>
    </row>
    <row r="32" spans="1:7" ht="30" x14ac:dyDescent="0.25">
      <c r="A32" s="12"/>
      <c r="B32" s="7" t="s">
        <v>10</v>
      </c>
      <c r="C32" s="13">
        <v>909</v>
      </c>
      <c r="D32" s="9">
        <v>40</v>
      </c>
      <c r="E32" s="9">
        <v>40</v>
      </c>
      <c r="F32" s="2">
        <v>40</v>
      </c>
      <c r="G32" s="2">
        <f t="shared" si="0"/>
        <v>100</v>
      </c>
    </row>
    <row r="33" spans="1:7" ht="77.25" x14ac:dyDescent="0.25">
      <c r="A33" s="12">
        <v>10</v>
      </c>
      <c r="B33" s="21" t="s">
        <v>26</v>
      </c>
      <c r="C33" s="17"/>
      <c r="D33" s="24">
        <f>D34</f>
        <v>58.2</v>
      </c>
      <c r="E33" s="23">
        <f>E34</f>
        <v>58.2</v>
      </c>
      <c r="F33" s="23">
        <f>F34</f>
        <v>58.2</v>
      </c>
      <c r="G33" s="22">
        <f t="shared" si="0"/>
        <v>100</v>
      </c>
    </row>
    <row r="34" spans="1:7" ht="30" x14ac:dyDescent="0.25">
      <c r="A34" s="12"/>
      <c r="B34" s="7" t="s">
        <v>10</v>
      </c>
      <c r="C34" s="17">
        <v>909</v>
      </c>
      <c r="D34" s="9">
        <v>58.2</v>
      </c>
      <c r="E34" s="9">
        <v>58.2</v>
      </c>
      <c r="F34" s="2">
        <v>58.2</v>
      </c>
      <c r="G34" s="2">
        <f t="shared" si="0"/>
        <v>100</v>
      </c>
    </row>
    <row r="35" spans="1:7" ht="71.25" x14ac:dyDescent="0.25">
      <c r="A35" s="12">
        <v>11</v>
      </c>
      <c r="B35" s="16" t="s">
        <v>29</v>
      </c>
      <c r="C35" s="13"/>
      <c r="D35" s="24">
        <f>D36</f>
        <v>20</v>
      </c>
      <c r="E35" s="23">
        <f>E36</f>
        <v>20</v>
      </c>
      <c r="F35" s="23">
        <f>F36</f>
        <v>20</v>
      </c>
      <c r="G35" s="22">
        <f t="shared" si="0"/>
        <v>100</v>
      </c>
    </row>
    <row r="36" spans="1:7" ht="30" x14ac:dyDescent="0.25">
      <c r="A36" s="12"/>
      <c r="B36" s="7" t="s">
        <v>10</v>
      </c>
      <c r="C36" s="13">
        <v>909</v>
      </c>
      <c r="D36" s="9">
        <v>20</v>
      </c>
      <c r="E36" s="9">
        <v>20</v>
      </c>
      <c r="F36" s="2">
        <v>20</v>
      </c>
      <c r="G36" s="2">
        <f t="shared" si="0"/>
        <v>100</v>
      </c>
    </row>
    <row r="37" spans="1:7" ht="85.5" x14ac:dyDescent="0.25">
      <c r="A37" s="12">
        <v>12</v>
      </c>
      <c r="B37" s="16" t="s">
        <v>24</v>
      </c>
      <c r="C37" s="13"/>
      <c r="D37" s="24">
        <f>D38</f>
        <v>12</v>
      </c>
      <c r="E37" s="23">
        <f>E38</f>
        <v>12</v>
      </c>
      <c r="F37" s="23">
        <f>F38</f>
        <v>12</v>
      </c>
      <c r="G37" s="22">
        <f t="shared" si="0"/>
        <v>100</v>
      </c>
    </row>
    <row r="38" spans="1:7" ht="30" x14ac:dyDescent="0.25">
      <c r="A38" s="12"/>
      <c r="B38" s="7" t="s">
        <v>10</v>
      </c>
      <c r="C38" s="13">
        <v>909</v>
      </c>
      <c r="D38" s="9">
        <v>12</v>
      </c>
      <c r="E38" s="9">
        <v>12</v>
      </c>
      <c r="F38" s="2">
        <v>12</v>
      </c>
      <c r="G38" s="2">
        <f t="shared" si="0"/>
        <v>100</v>
      </c>
    </row>
    <row r="39" spans="1:7" ht="71.25" x14ac:dyDescent="0.25">
      <c r="A39" s="12">
        <v>13</v>
      </c>
      <c r="B39" s="16" t="s">
        <v>25</v>
      </c>
      <c r="C39" s="13"/>
      <c r="D39" s="24">
        <f>D40</f>
        <v>30</v>
      </c>
      <c r="E39" s="23">
        <f>E40</f>
        <v>30</v>
      </c>
      <c r="F39" s="23">
        <f>F40</f>
        <v>30</v>
      </c>
      <c r="G39" s="22">
        <f t="shared" si="0"/>
        <v>100</v>
      </c>
    </row>
    <row r="40" spans="1:7" ht="30" x14ac:dyDescent="0.25">
      <c r="A40" s="12"/>
      <c r="B40" s="7" t="s">
        <v>10</v>
      </c>
      <c r="C40" s="13">
        <v>909</v>
      </c>
      <c r="D40" s="9">
        <v>30</v>
      </c>
      <c r="E40" s="9">
        <v>30</v>
      </c>
      <c r="F40" s="2">
        <v>30</v>
      </c>
      <c r="G40" s="2">
        <f t="shared" si="0"/>
        <v>100</v>
      </c>
    </row>
    <row r="41" spans="1:7" ht="86.25" x14ac:dyDescent="0.25">
      <c r="A41" s="12">
        <v>14</v>
      </c>
      <c r="B41" s="15" t="s">
        <v>30</v>
      </c>
      <c r="C41" s="13"/>
      <c r="D41" s="24">
        <f>D42</f>
        <v>79</v>
      </c>
      <c r="E41" s="23">
        <f>E42</f>
        <v>79</v>
      </c>
      <c r="F41" s="23">
        <f>F42</f>
        <v>79</v>
      </c>
      <c r="G41" s="22">
        <f t="shared" si="0"/>
        <v>100</v>
      </c>
    </row>
    <row r="42" spans="1:7" ht="30" x14ac:dyDescent="0.25">
      <c r="A42" s="12"/>
      <c r="B42" s="7" t="s">
        <v>10</v>
      </c>
      <c r="C42" s="13">
        <v>909</v>
      </c>
      <c r="D42" s="9">
        <v>79</v>
      </c>
      <c r="E42" s="9">
        <v>79</v>
      </c>
      <c r="F42" s="2">
        <v>79</v>
      </c>
      <c r="G42" s="2">
        <f t="shared" si="0"/>
        <v>100</v>
      </c>
    </row>
    <row r="43" spans="1:7" x14ac:dyDescent="0.25">
      <c r="A43" s="7"/>
      <c r="B43" s="10" t="s">
        <v>13</v>
      </c>
      <c r="C43" s="11"/>
      <c r="D43" s="24">
        <f>D11+D14+D16+D18+D21+D23+D27+D29+D31+D35+D37+D39+D41+D33</f>
        <v>347664.7</v>
      </c>
      <c r="E43" s="23">
        <f>E11+E14+E16+E18+E21+E23+E27+E29+E31+E35+E37+E39+E41+E33</f>
        <v>347664.7</v>
      </c>
      <c r="F43" s="23">
        <f>F11+F14+F16+F18+F21+F23+F27+F29+F31+F35+F37+F39+F41+F33</f>
        <v>346556.10000000003</v>
      </c>
      <c r="G43" s="22">
        <f t="shared" si="0"/>
        <v>99.681129548096209</v>
      </c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</sheetData>
  <mergeCells count="15">
    <mergeCell ref="B9:G9"/>
    <mergeCell ref="A7:G8"/>
    <mergeCell ref="E1:G1"/>
    <mergeCell ref="E2:G2"/>
    <mergeCell ref="E3:G3"/>
    <mergeCell ref="E4:G4"/>
    <mergeCell ref="E5:G5"/>
    <mergeCell ref="A23:A24"/>
    <mergeCell ref="B23:B24"/>
    <mergeCell ref="C23:C24"/>
    <mergeCell ref="E23:E24"/>
    <mergeCell ref="A11:A12"/>
    <mergeCell ref="B11:B12"/>
    <mergeCell ref="C11:C12"/>
    <mergeCell ref="E11:E12"/>
  </mergeCells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2018-06-05T12:09:28Z</dcterms:modified>
</cp:coreProperties>
</file>