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 1" sheetId="2" r:id="rId1"/>
  </sheets>
  <calcPr calcId="145621"/>
</workbook>
</file>

<file path=xl/calcChain.xml><?xml version="1.0" encoding="utf-8"?>
<calcChain xmlns="http://schemas.openxmlformats.org/spreadsheetml/2006/main">
  <c r="E27" i="2" l="1"/>
  <c r="D27" i="2"/>
  <c r="E53" i="2" l="1"/>
  <c r="E52" i="2" s="1"/>
  <c r="E51" i="2" s="1"/>
  <c r="D53" i="2"/>
  <c r="D52" i="2" s="1"/>
  <c r="D51" i="2" s="1"/>
  <c r="E352" i="2" l="1"/>
  <c r="D352" i="2"/>
  <c r="E348" i="2"/>
  <c r="E347" i="2" s="1"/>
  <c r="D347" i="2"/>
  <c r="D348" i="2"/>
  <c r="E343" i="2"/>
  <c r="E344" i="2"/>
  <c r="D343" i="2"/>
  <c r="D344" i="2"/>
  <c r="E338" i="2"/>
  <c r="E337" i="2" s="1"/>
  <c r="D338" i="2"/>
  <c r="D337" i="2" s="1"/>
  <c r="E334" i="2"/>
  <c r="E333" i="2" s="1"/>
  <c r="D334" i="2"/>
  <c r="D333" i="2" s="1"/>
  <c r="E321" i="2"/>
  <c r="E322" i="2"/>
  <c r="D322" i="2"/>
  <c r="D321" i="2" s="1"/>
  <c r="E310" i="2"/>
  <c r="E311" i="2"/>
  <c r="D311" i="2"/>
  <c r="D310" i="2" s="1"/>
  <c r="E278" i="2"/>
  <c r="E279" i="2"/>
  <c r="D279" i="2"/>
  <c r="D278" i="2" s="1"/>
  <c r="E271" i="2"/>
  <c r="E272" i="2"/>
  <c r="D272" i="2"/>
  <c r="D271" i="2" s="1"/>
  <c r="E222" i="2"/>
  <c r="E223" i="2"/>
  <c r="D223" i="2"/>
  <c r="D222" i="2" s="1"/>
  <c r="B223" i="2"/>
  <c r="B222" i="2" s="1"/>
  <c r="E219" i="2"/>
  <c r="E218" i="2" s="1"/>
  <c r="D219" i="2"/>
  <c r="D218" i="2" s="1"/>
  <c r="E215" i="2"/>
  <c r="E214" i="2" s="1"/>
  <c r="D215" i="2"/>
  <c r="D214" i="2" s="1"/>
  <c r="E211" i="2"/>
  <c r="E210" i="2" s="1"/>
  <c r="D211" i="2"/>
  <c r="D210" i="2" s="1"/>
  <c r="E194" i="2"/>
  <c r="E193" i="2" s="1"/>
  <c r="D194" i="2"/>
  <c r="D193" i="2" s="1"/>
  <c r="E164" i="2"/>
  <c r="E163" i="2" s="1"/>
  <c r="D164" i="2"/>
  <c r="D163" i="2" s="1"/>
  <c r="E159" i="2"/>
  <c r="E158" i="2" s="1"/>
  <c r="D159" i="2"/>
  <c r="D158" i="2" s="1"/>
  <c r="E154" i="2"/>
  <c r="E153" i="2" s="1"/>
  <c r="D154" i="2"/>
  <c r="D153" i="2" s="1"/>
  <c r="E150" i="2"/>
  <c r="D150" i="2"/>
  <c r="E146" i="2"/>
  <c r="D146" i="2"/>
  <c r="E139" i="2"/>
  <c r="E138" i="2" s="1"/>
  <c r="D139" i="2"/>
  <c r="D138" i="2" s="1"/>
  <c r="E135" i="2"/>
  <c r="E134" i="2" s="1"/>
  <c r="D135" i="2"/>
  <c r="D134" i="2" s="1"/>
  <c r="E58" i="2"/>
  <c r="E57" i="2" s="1"/>
  <c r="D58" i="2"/>
  <c r="D57" i="2" s="1"/>
  <c r="E45" i="2"/>
  <c r="E44" i="2" s="1"/>
  <c r="D45" i="2"/>
  <c r="D44" i="2" s="1"/>
  <c r="E38" i="2"/>
  <c r="E37" i="2" s="1"/>
  <c r="D38" i="2"/>
  <c r="D37" i="2" s="1"/>
  <c r="E31" i="2"/>
  <c r="E30" i="2" s="1"/>
  <c r="D31" i="2"/>
  <c r="D30" i="2" s="1"/>
  <c r="E25" i="2"/>
  <c r="E24" i="2" s="1"/>
  <c r="E23" i="2" s="1"/>
  <c r="D25" i="2"/>
  <c r="D24" i="2" s="1"/>
  <c r="D23" i="2" s="1"/>
  <c r="E20" i="2"/>
  <c r="E19" i="2" s="1"/>
  <c r="D20" i="2"/>
  <c r="D19" i="2" s="1"/>
  <c r="D15" i="2"/>
  <c r="D73" i="2"/>
  <c r="D72" i="2" s="1"/>
  <c r="E73" i="2"/>
  <c r="E72" i="2" s="1"/>
  <c r="E93" i="2" l="1"/>
  <c r="E92" i="2" s="1"/>
  <c r="D93" i="2"/>
  <c r="D92" i="2" s="1"/>
  <c r="E48" i="2" l="1"/>
  <c r="D48" i="2"/>
  <c r="E41" i="2"/>
  <c r="D41" i="2"/>
  <c r="E34" i="2"/>
  <c r="E33" i="2" s="1"/>
  <c r="E29" i="2" s="1"/>
  <c r="D34" i="2"/>
  <c r="D33" i="2" s="1"/>
  <c r="D29" i="2" s="1"/>
  <c r="E36" i="2" l="1"/>
  <c r="E40" i="2"/>
  <c r="D43" i="2"/>
  <c r="D47" i="2"/>
  <c r="D36" i="2"/>
  <c r="D40" i="2"/>
  <c r="E43" i="2"/>
  <c r="E47" i="2"/>
  <c r="E91" i="2"/>
  <c r="D91" i="2"/>
  <c r="E129" i="2" l="1"/>
  <c r="E128" i="2" s="1"/>
  <c r="D129" i="2"/>
  <c r="D128" i="2" s="1"/>
  <c r="E306" i="2"/>
  <c r="D306" i="2"/>
  <c r="D304" i="2"/>
  <c r="E304" i="2"/>
  <c r="D207" i="2"/>
  <c r="D206" i="2" s="1"/>
  <c r="E207" i="2"/>
  <c r="E176" i="2"/>
  <c r="E175" i="2" s="1"/>
  <c r="D176" i="2"/>
  <c r="D175" i="2" s="1"/>
  <c r="E13" i="2"/>
  <c r="E14" i="2"/>
  <c r="E15" i="2" s="1"/>
  <c r="E18" i="2"/>
  <c r="E50" i="2"/>
  <c r="E56" i="2"/>
  <c r="E55" i="2" s="1"/>
  <c r="E61" i="2"/>
  <c r="E63" i="2"/>
  <c r="E62" i="2" s="1"/>
  <c r="E67" i="2"/>
  <c r="E66" i="2" s="1"/>
  <c r="E70" i="2"/>
  <c r="E69" i="2" s="1"/>
  <c r="E78" i="2"/>
  <c r="E82" i="2"/>
  <c r="E81" i="2" s="1"/>
  <c r="E86" i="2"/>
  <c r="E85" i="2" s="1"/>
  <c r="E89" i="2"/>
  <c r="E88" i="2" s="1"/>
  <c r="E98" i="2"/>
  <c r="E97" i="2" s="1"/>
  <c r="E102" i="2"/>
  <c r="E101" i="2" s="1"/>
  <c r="E105" i="2"/>
  <c r="E104" i="2" s="1"/>
  <c r="E111" i="2"/>
  <c r="E110" i="2" s="1"/>
  <c r="E114" i="2"/>
  <c r="E113" i="2" s="1"/>
  <c r="E117" i="2"/>
  <c r="E116" i="2" s="1"/>
  <c r="E122" i="2"/>
  <c r="E121" i="2" s="1"/>
  <c r="E126" i="2"/>
  <c r="E125" i="2" s="1"/>
  <c r="E133" i="2"/>
  <c r="E142" i="2"/>
  <c r="E145" i="2"/>
  <c r="E148" i="2"/>
  <c r="E149" i="2"/>
  <c r="E152" i="2"/>
  <c r="E157" i="2"/>
  <c r="E156" i="2" s="1"/>
  <c r="E162" i="2"/>
  <c r="E161" i="2" s="1"/>
  <c r="E171" i="2"/>
  <c r="E180" i="2"/>
  <c r="E186" i="2"/>
  <c r="E190" i="2"/>
  <c r="E192" i="2"/>
  <c r="E199" i="2"/>
  <c r="E201" i="2"/>
  <c r="E203" i="2"/>
  <c r="E202" i="2" s="1"/>
  <c r="E209" i="2"/>
  <c r="E213" i="2"/>
  <c r="E217" i="2"/>
  <c r="E221" i="2"/>
  <c r="E228" i="2"/>
  <c r="E227" i="2" s="1"/>
  <c r="E231" i="2"/>
  <c r="E230" i="2" s="1"/>
  <c r="E234" i="2"/>
  <c r="E233" i="2" s="1"/>
  <c r="E240" i="2"/>
  <c r="E239" i="2" s="1"/>
  <c r="E244" i="2"/>
  <c r="E243" i="2" s="1"/>
  <c r="E247" i="2"/>
  <c r="E246" i="2" s="1"/>
  <c r="E252" i="2"/>
  <c r="E251" i="2" s="1"/>
  <c r="E255" i="2"/>
  <c r="E254" i="2" s="1"/>
  <c r="E258" i="2"/>
  <c r="E257" i="2" s="1"/>
  <c r="E264" i="2"/>
  <c r="E268" i="2"/>
  <c r="E270" i="2"/>
  <c r="E277" i="2"/>
  <c r="E276" i="2" s="1"/>
  <c r="E284" i="2"/>
  <c r="E289" i="2"/>
  <c r="E294" i="2"/>
  <c r="E299" i="2"/>
  <c r="E314" i="2"/>
  <c r="E313" i="2" s="1"/>
  <c r="E317" i="2"/>
  <c r="E316" i="2" s="1"/>
  <c r="E325" i="2"/>
  <c r="E324" i="2" s="1"/>
  <c r="E328" i="2"/>
  <c r="E327" i="2" s="1"/>
  <c r="E332" i="2"/>
  <c r="E336" i="2"/>
  <c r="E342" i="2"/>
  <c r="E346" i="2"/>
  <c r="E351" i="2"/>
  <c r="E350" i="2" s="1"/>
  <c r="E358" i="2"/>
  <c r="E363" i="2"/>
  <c r="D363" i="2"/>
  <c r="D358" i="2"/>
  <c r="D351" i="2"/>
  <c r="D350" i="2" s="1"/>
  <c r="D346" i="2"/>
  <c r="D342" i="2"/>
  <c r="D336" i="2"/>
  <c r="D332" i="2"/>
  <c r="D328" i="2"/>
  <c r="D327" i="2" s="1"/>
  <c r="D325" i="2"/>
  <c r="D324" i="2" s="1"/>
  <c r="D317" i="2"/>
  <c r="D316" i="2" s="1"/>
  <c r="D314" i="2"/>
  <c r="D313" i="2" s="1"/>
  <c r="D299" i="2"/>
  <c r="D294" i="2"/>
  <c r="D289" i="2"/>
  <c r="D284" i="2"/>
  <c r="D277" i="2"/>
  <c r="D276" i="2" s="1"/>
  <c r="D270" i="2"/>
  <c r="D268" i="2"/>
  <c r="D264" i="2"/>
  <c r="D258" i="2"/>
  <c r="D257" i="2" s="1"/>
  <c r="D255" i="2"/>
  <c r="D254" i="2" s="1"/>
  <c r="D252" i="2"/>
  <c r="D251" i="2" s="1"/>
  <c r="D247" i="2"/>
  <c r="D246" i="2" s="1"/>
  <c r="D244" i="2"/>
  <c r="D243" i="2" s="1"/>
  <c r="D240" i="2"/>
  <c r="D239" i="2" s="1"/>
  <c r="D234" i="2"/>
  <c r="D233" i="2" s="1"/>
  <c r="D231" i="2"/>
  <c r="D230" i="2" s="1"/>
  <c r="D228" i="2"/>
  <c r="D227" i="2" s="1"/>
  <c r="D221" i="2"/>
  <c r="D217" i="2"/>
  <c r="D213" i="2"/>
  <c r="D209" i="2"/>
  <c r="D203" i="2"/>
  <c r="D202" i="2" s="1"/>
  <c r="D201" i="2"/>
  <c r="D199" i="2"/>
  <c r="D192" i="2"/>
  <c r="D190" i="2"/>
  <c r="D186" i="2"/>
  <c r="D180" i="2"/>
  <c r="D171" i="2"/>
  <c r="D162" i="2"/>
  <c r="D161" i="2" s="1"/>
  <c r="D157" i="2"/>
  <c r="D156" i="2" s="1"/>
  <c r="D152" i="2"/>
  <c r="D149" i="2"/>
  <c r="D148" i="2"/>
  <c r="D145" i="2"/>
  <c r="D142" i="2"/>
  <c r="D133" i="2"/>
  <c r="D126" i="2"/>
  <c r="D125" i="2" s="1"/>
  <c r="D122" i="2"/>
  <c r="D121" i="2" s="1"/>
  <c r="D117" i="2"/>
  <c r="D116" i="2" s="1"/>
  <c r="D114" i="2"/>
  <c r="D113" i="2" s="1"/>
  <c r="D111" i="2"/>
  <c r="D110" i="2" s="1"/>
  <c r="D105" i="2"/>
  <c r="D104" i="2" s="1"/>
  <c r="D102" i="2"/>
  <c r="D101" i="2" s="1"/>
  <c r="D98" i="2"/>
  <c r="D97" i="2" s="1"/>
  <c r="D89" i="2"/>
  <c r="D88" i="2" s="1"/>
  <c r="D86" i="2"/>
  <c r="D85" i="2" s="1"/>
  <c r="D82" i="2"/>
  <c r="D81" i="2" s="1"/>
  <c r="D78" i="2"/>
  <c r="D70" i="2"/>
  <c r="D69" i="2" s="1"/>
  <c r="D67" i="2"/>
  <c r="D66" i="2" s="1"/>
  <c r="D63" i="2"/>
  <c r="D62" i="2" s="1"/>
  <c r="D61" i="2"/>
  <c r="D56" i="2"/>
  <c r="D55" i="2" s="1"/>
  <c r="D50" i="2"/>
  <c r="D18" i="2"/>
  <c r="D14" i="2"/>
  <c r="D13" i="2"/>
  <c r="D144" i="2" l="1"/>
  <c r="D184" i="2"/>
  <c r="D185" i="2"/>
  <c r="D262" i="2"/>
  <c r="D263" i="2"/>
  <c r="E356" i="2"/>
  <c r="E355" i="2" s="1"/>
  <c r="E354" i="2" s="1"/>
  <c r="E357" i="2"/>
  <c r="E266" i="2"/>
  <c r="E267" i="2"/>
  <c r="D188" i="2"/>
  <c r="D189" i="2"/>
  <c r="D266" i="2"/>
  <c r="D267" i="2"/>
  <c r="D287" i="2"/>
  <c r="D288" i="2"/>
  <c r="D356" i="2"/>
  <c r="D355" i="2" s="1"/>
  <c r="D357" i="2"/>
  <c r="E282" i="2"/>
  <c r="E281" i="2" s="1"/>
  <c r="E283" i="2"/>
  <c r="E262" i="2"/>
  <c r="E261" i="2" s="1"/>
  <c r="E263" i="2"/>
  <c r="E197" i="2"/>
  <c r="E198" i="2"/>
  <c r="E178" i="2"/>
  <c r="E179" i="2"/>
  <c r="D302" i="2"/>
  <c r="D301" i="2" s="1"/>
  <c r="D303" i="2"/>
  <c r="D168" i="2"/>
  <c r="D170" i="2"/>
  <c r="D205" i="2"/>
  <c r="D196" i="2" s="1"/>
  <c r="D292" i="2"/>
  <c r="D291" i="2" s="1"/>
  <c r="D293" i="2"/>
  <c r="D361" i="2"/>
  <c r="D360" i="2" s="1"/>
  <c r="D354" i="2" s="1"/>
  <c r="D362" i="2"/>
  <c r="E297" i="2"/>
  <c r="E296" i="2" s="1"/>
  <c r="E298" i="2"/>
  <c r="E168" i="2"/>
  <c r="E170" i="2"/>
  <c r="E205" i="2"/>
  <c r="E206" i="2"/>
  <c r="D178" i="2"/>
  <c r="D174" i="2" s="1"/>
  <c r="D179" i="2"/>
  <c r="D297" i="2"/>
  <c r="D296" i="2" s="1"/>
  <c r="D298" i="2"/>
  <c r="E361" i="2"/>
  <c r="E360" i="2" s="1"/>
  <c r="E362" i="2"/>
  <c r="E292" i="2"/>
  <c r="E291" i="2" s="1"/>
  <c r="E293" i="2"/>
  <c r="E188" i="2"/>
  <c r="E189" i="2"/>
  <c r="D197" i="2"/>
  <c r="D198" i="2"/>
  <c r="E286" i="2"/>
  <c r="E288" i="2"/>
  <c r="E184" i="2"/>
  <c r="E185" i="2"/>
  <c r="E144" i="2"/>
  <c r="E302" i="2"/>
  <c r="E301" i="2" s="1"/>
  <c r="E303" i="2"/>
  <c r="D282" i="2"/>
  <c r="D281" i="2" s="1"/>
  <c r="D283" i="2"/>
  <c r="D137" i="2"/>
  <c r="D132" i="2" s="1"/>
  <c r="D141" i="2"/>
  <c r="D76" i="2"/>
  <c r="D77" i="2"/>
  <c r="E76" i="2"/>
  <c r="E77" i="2"/>
  <c r="E137" i="2"/>
  <c r="E132" i="2" s="1"/>
  <c r="E141" i="2"/>
  <c r="D341" i="2"/>
  <c r="D340" i="2" s="1"/>
  <c r="D320" i="2"/>
  <c r="D331" i="2"/>
  <c r="D286" i="2"/>
  <c r="D309" i="2"/>
  <c r="D238" i="2"/>
  <c r="E250" i="2"/>
  <c r="D250" i="2"/>
  <c r="E226" i="2"/>
  <c r="D226" i="2"/>
  <c r="E341" i="2"/>
  <c r="E340" i="2" s="1"/>
  <c r="E320" i="2"/>
  <c r="E238" i="2"/>
  <c r="E331" i="2"/>
  <c r="E309" i="2"/>
  <c r="E120" i="2"/>
  <c r="E119" i="2" s="1"/>
  <c r="D120" i="2"/>
  <c r="D119" i="2" s="1"/>
  <c r="D109" i="2"/>
  <c r="D108" i="2" s="1"/>
  <c r="E109" i="2"/>
  <c r="E108" i="2" s="1"/>
  <c r="D96" i="2"/>
  <c r="D95" i="2" s="1"/>
  <c r="E96" i="2"/>
  <c r="E95" i="2" s="1"/>
  <c r="E80" i="2"/>
  <c r="D80" i="2"/>
  <c r="D75" i="2" s="1"/>
  <c r="E65" i="2"/>
  <c r="E60" i="2" s="1"/>
  <c r="D65" i="2"/>
  <c r="D60" i="2" s="1"/>
  <c r="E22" i="2"/>
  <c r="E17" i="2" s="1"/>
  <c r="D22" i="2"/>
  <c r="D17" i="2" s="1"/>
  <c r="E174" i="2"/>
  <c r="E287" i="2"/>
  <c r="E169" i="2"/>
  <c r="D183" i="2"/>
  <c r="D182" i="2" s="1"/>
  <c r="D169" i="2"/>
  <c r="E275" i="2" l="1"/>
  <c r="D275" i="2"/>
  <c r="E75" i="2"/>
  <c r="E183" i="2"/>
  <c r="E182" i="2" s="1"/>
  <c r="E196" i="2"/>
  <c r="E167" i="2" s="1"/>
  <c r="D308" i="2"/>
  <c r="D274" i="2" s="1"/>
  <c r="D261" i="2"/>
  <c r="E308" i="2"/>
  <c r="D237" i="2"/>
  <c r="D225" i="2" s="1"/>
  <c r="E237" i="2"/>
  <c r="E225" i="2" s="1"/>
  <c r="D167" i="2"/>
  <c r="E94" i="2"/>
  <c r="E12" i="2" s="1"/>
  <c r="D94" i="2"/>
  <c r="D12" i="2" s="1"/>
  <c r="E274" i="2" l="1"/>
  <c r="D166" i="2"/>
  <c r="E166" i="2"/>
  <c r="E365" i="2" s="1"/>
  <c r="D365" i="2" l="1"/>
</calcChain>
</file>

<file path=xl/sharedStrings.xml><?xml version="1.0" encoding="utf-8"?>
<sst xmlns="http://schemas.openxmlformats.org/spreadsheetml/2006/main" count="913" uniqueCount="256">
  <si>
    <t>(тыс.руб.)</t>
  </si>
  <si>
    <t xml:space="preserve">Наименование </t>
  </si>
  <si>
    <t>ЦС</t>
  </si>
  <si>
    <t>ВР</t>
  </si>
  <si>
    <t>Сумма на 2016 год</t>
  </si>
  <si>
    <t>4</t>
  </si>
  <si>
    <t>5</t>
  </si>
  <si>
    <t>Расходы вне муниципальных программ</t>
  </si>
  <si>
    <t>6100000</t>
  </si>
  <si>
    <t>Расходы за счет межбюджетных трансфертов, передаваемых из федерального бюджета</t>
  </si>
  <si>
    <t>6105000</t>
  </si>
  <si>
    <t>6105118</t>
  </si>
  <si>
    <t>Субвенции</t>
  </si>
  <si>
    <t>530</t>
  </si>
  <si>
    <t>6106100</t>
  </si>
  <si>
    <t>6106101</t>
  </si>
  <si>
    <t xml:space="preserve">Прочая закупка товаров, работ и услуг для государственных нужд </t>
  </si>
  <si>
    <t>244</t>
  </si>
  <si>
    <t>6106102</t>
  </si>
  <si>
    <t>Фонд оплаты труда и страховые взносы</t>
  </si>
  <si>
    <t>121</t>
  </si>
  <si>
    <t>6106103</t>
  </si>
  <si>
    <t xml:space="preserve">Иные закупки товаров, работ и услуг для муниципальных  нужд </t>
  </si>
  <si>
    <t>240</t>
  </si>
  <si>
    <t>6106104</t>
  </si>
  <si>
    <t xml:space="preserve">Межбюджетные трансферты, передаваемые бюджетам поселений </t>
  </si>
  <si>
    <t>6107000</t>
  </si>
  <si>
    <t>Дотации из бюджета муниципального района на выравнивание бюджетной обеспеченности поселений</t>
  </si>
  <si>
    <t>6100701</t>
  </si>
  <si>
    <t>Функционирование высшего должностного лица муниципального образования</t>
  </si>
  <si>
    <t>6110000</t>
  </si>
  <si>
    <t>Глава муниципального образования</t>
  </si>
  <si>
    <t>6110010</t>
  </si>
  <si>
    <t>Обеспечение деятельности представительного органа муниципального образования</t>
  </si>
  <si>
    <t>6120000</t>
  </si>
  <si>
    <t>Председатель представительного органа муниципального образования</t>
  </si>
  <si>
    <t>6120010</t>
  </si>
  <si>
    <t>120</t>
  </si>
  <si>
    <t>Обеспечение функций органами местного самоуправления</t>
  </si>
  <si>
    <t>6120040</t>
  </si>
  <si>
    <t>Прочая закупка товаров, работ и услуг для государственных нужд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</si>
  <si>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</si>
  <si>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</si>
  <si>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</si>
  <si>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</si>
  <si>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Руководитель контрольно-счетной палаты муниципального образования и его заместители</t>
  </si>
  <si>
    <t>6140000</t>
  </si>
  <si>
    <t>6140010</t>
  </si>
  <si>
    <t>6140040</t>
  </si>
  <si>
    <t>122</t>
  </si>
  <si>
    <t>Прочая закупка товаров, работ и услуг для муниципальных нужд</t>
  </si>
  <si>
    <t xml:space="preserve">Уплата налогов, сборов и иных платежей </t>
  </si>
  <si>
    <t>Реализация функций органов местного самоуправления</t>
  </si>
  <si>
    <t>6160000</t>
  </si>
  <si>
    <t>Реализация функций финансовым органом</t>
  </si>
  <si>
    <t>6160140</t>
  </si>
  <si>
    <t xml:space="preserve">Уплата налога на имущество организаций и земельного налога </t>
  </si>
  <si>
    <t>851</t>
  </si>
  <si>
    <t>Реализация функций комитетом имущественных отношений</t>
  </si>
  <si>
    <t>6160200</t>
  </si>
  <si>
    <t>6160240</t>
  </si>
  <si>
    <t>6160300</t>
  </si>
  <si>
    <t>6160340</t>
  </si>
  <si>
    <t>6170000</t>
  </si>
  <si>
    <t>Резерв материальных ресурсов для ликвидации чрезвычайных ситуаций природного и техногенного характера</t>
  </si>
  <si>
    <t>6170020</t>
  </si>
  <si>
    <t>6170030</t>
  </si>
  <si>
    <t>Реализация иных мероприятий в рамках непрограммных расходов муниципальных органов</t>
  </si>
  <si>
    <t>6180000</t>
  </si>
  <si>
    <t>Резервный фонд органа местного самоуправления</t>
  </si>
  <si>
    <t>6180010</t>
  </si>
  <si>
    <t>Резервные средства</t>
  </si>
  <si>
    <t>870</t>
  </si>
  <si>
    <t>Пособия, компенсации, меры социальной поддержки по публичным нормативным обязательствам</t>
  </si>
  <si>
    <t>6180070</t>
  </si>
  <si>
    <t>6180071</t>
  </si>
  <si>
    <t>710</t>
  </si>
  <si>
    <t>Оценка недвижимости, признание прав и регулирование отношений по муниципальной собственности</t>
  </si>
  <si>
    <t>6180080</t>
  </si>
  <si>
    <t>Дорожные фонды</t>
  </si>
  <si>
    <t>6180090</t>
  </si>
  <si>
    <t>Прочие непрограммные расходы муниципальных органов</t>
  </si>
  <si>
    <t>Муниципальная программа "Развитие образование"</t>
  </si>
  <si>
    <t>6200000</t>
  </si>
  <si>
    <t>Подпрограмма "Модернизация образования"</t>
  </si>
  <si>
    <t>6210000</t>
  </si>
  <si>
    <t>Повышение доступности и качества дошкольного образования</t>
  </si>
  <si>
    <t>6210100</t>
  </si>
  <si>
    <t>6210160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</si>
  <si>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</si>
  <si>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</si>
  <si>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</si>
  <si>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</si>
  <si>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Повышение доступности и качества общего образования</t>
  </si>
  <si>
    <t>6210200</t>
  </si>
  <si>
    <t>6210260</t>
  </si>
  <si>
    <t>Развитие системы воспитания и дополнительного образования детей</t>
  </si>
  <si>
    <t>6210300</t>
  </si>
  <si>
    <t>6210360</t>
  </si>
  <si>
    <t>6210361</t>
  </si>
  <si>
    <t>6210362</t>
  </si>
  <si>
    <t>Расходы за счет межбюджетных трансфертов, передаваемых из республиканского бюджета</t>
  </si>
  <si>
    <t>6216006</t>
  </si>
  <si>
    <t>612</t>
  </si>
  <si>
    <t>6216009</t>
  </si>
  <si>
    <t>313</t>
  </si>
  <si>
    <t>Приобретение товаров, работ, услуг в пользу граждан в целях их социального обеспечения</t>
  </si>
  <si>
    <t>323</t>
  </si>
  <si>
    <t>Подпрограмма «Организационное и методическое обеспечение реализации муниципальной  программы «Развитие образования»</t>
  </si>
  <si>
    <t>6220000</t>
  </si>
  <si>
    <t>6220140</t>
  </si>
  <si>
    <t>Обеспечение  деятельности подведомственных муниципальных казенных учреждений</t>
  </si>
  <si>
    <t>6220250</t>
  </si>
  <si>
    <t>6220251</t>
  </si>
  <si>
    <t xml:space="preserve">Расходы на выплаты персоналу казенных учреждений </t>
  </si>
  <si>
    <t>110</t>
  </si>
  <si>
    <t xml:space="preserve">Фонд оплаты труда и страховые взносы </t>
  </si>
  <si>
    <t>111</t>
  </si>
  <si>
    <t>Иные выплаты персоналу, за исключением фонда оплаты труда</t>
  </si>
  <si>
    <t>112</t>
  </si>
  <si>
    <t>6220252</t>
  </si>
  <si>
    <t xml:space="preserve">Муниципальная программа "Развитие культуры и искусства" </t>
  </si>
  <si>
    <t>6300000</t>
  </si>
  <si>
    <t>Подпрограмма "Развитие культуры, искусства и художественного образования в МО "Шовгеновский район"</t>
  </si>
  <si>
    <t>6310000</t>
  </si>
  <si>
    <t>6310100</t>
  </si>
  <si>
    <t>6310160</t>
  </si>
  <si>
    <t>Сохранение и развитие традиционной народной культуры</t>
  </si>
  <si>
    <t>6310200</t>
  </si>
  <si>
    <t>6310260</t>
  </si>
  <si>
    <t>6310300</t>
  </si>
  <si>
    <t>6310360</t>
  </si>
  <si>
    <t>Обеспечение сохранности культурного наследия</t>
  </si>
  <si>
    <t>6310400</t>
  </si>
  <si>
    <t>6310460</t>
  </si>
  <si>
    <t>Организация библиотечного обслуживания</t>
  </si>
  <si>
    <t>6310500</t>
  </si>
  <si>
    <t>6310560</t>
  </si>
  <si>
    <t>Организация кинообслуживания</t>
  </si>
  <si>
    <t>6310600</t>
  </si>
  <si>
    <t>6310660</t>
  </si>
  <si>
    <t>Подпрограмма "Обеспечение условий реализации муниципальной программы "Развитие культуры"</t>
  </si>
  <si>
    <t>6320000</t>
  </si>
  <si>
    <t>6320140</t>
  </si>
  <si>
    <t>6320250</t>
  </si>
  <si>
    <t>Муниципальная программа "Развитие физической культуры и спорта и реализация 
молодежной политики в МО"Шовгеновский район"</t>
  </si>
  <si>
    <t>6400000</t>
  </si>
  <si>
    <t>Повышение эффективности физкультурно-спортивной работы среди
 детей, подростков и молодежи</t>
  </si>
  <si>
    <t>6400100</t>
  </si>
  <si>
    <t>Реализация молодежной политики</t>
  </si>
  <si>
    <t>6400200</t>
  </si>
  <si>
    <t>6500000</t>
  </si>
  <si>
    <t>Подпрограмма "Социальная поддержка граждан"</t>
  </si>
  <si>
    <t>6510000</t>
  </si>
  <si>
    <t>Выплаты к пенсиям, государственных служащих субъектов РФ и муниципальных служащих за выслугу лет</t>
  </si>
  <si>
    <t>6510100</t>
  </si>
  <si>
    <t>Оказание адресной социальной помощи малоимущим гражданам МО "Шовгеновский район " и другим категориям граждан, находящихся в трудной жизненной ситуации</t>
  </si>
  <si>
    <t>6510200</t>
  </si>
  <si>
    <t>6Г00000</t>
  </si>
  <si>
    <t>Обеспечение деятельности (оказание услуг) подведомственных муниципальных бюджетных и автономных учреждений</t>
  </si>
  <si>
    <t>6Г00100</t>
  </si>
  <si>
    <t>6Г00160</t>
  </si>
  <si>
    <t>6Г00200</t>
  </si>
  <si>
    <t>6Г00260</t>
  </si>
  <si>
    <t xml:space="preserve">Итого </t>
  </si>
  <si>
    <t>Распределение бюджетных ассигнований</t>
  </si>
  <si>
    <t>Приложение №12</t>
  </si>
  <si>
    <t>к Решению Совета народных депутатов</t>
  </si>
  <si>
    <t>Условно утвержденные расходы</t>
  </si>
  <si>
    <t>6150000</t>
  </si>
  <si>
    <t>Специальные расходы</t>
  </si>
  <si>
    <t>880</t>
  </si>
  <si>
    <t xml:space="preserve">                                                                                                                                                                                    муниципального образования "Шовгеновский район" </t>
  </si>
  <si>
    <t>Обеспечение деятельности контрольного (контрольно-счетного) органа</t>
  </si>
  <si>
    <t>Обеспечение деятельности Единой дежурно-диспетчерской службы</t>
  </si>
  <si>
    <t>Субсидии бюджетным учреждениям на иные цели</t>
  </si>
  <si>
    <t>Издательства учрежденные органами местного самоуправления</t>
  </si>
  <si>
    <t xml:space="preserve">Капитальный ремонт, ремонт и содержание автомобильных дорог общего пользования местного значения.  </t>
  </si>
  <si>
    <t>Реализация функций администрацией муниципального образования</t>
  </si>
  <si>
    <t>6160100</t>
  </si>
  <si>
    <t>Защита населения и территорий от чрезвычайных ситуаций природного и техногенного характера, гражданская оборона</t>
  </si>
  <si>
    <t>Обслуживание государственного (муниципального) долга</t>
  </si>
  <si>
    <t>Осуществление первичного воинского учета на территориях, где отсутствуют военные комиссариаты</t>
  </si>
  <si>
    <t>Реализация полномочий в сфере административных правоотношений</t>
  </si>
  <si>
    <t>Реализация отдельных  полномочий  по образованию и организации деятельности комиссии по делам несовершеннолетних лиц и защите их прав</t>
  </si>
  <si>
    <t>Реализация отдельных  полномочий  по опеке и попечительству в отношении несовершеннолетних лиц</t>
  </si>
  <si>
    <t>Реализация отдельных  полномочий по опеке и попечительству в отношении совершеннолетних лиц</t>
  </si>
  <si>
    <t>Обслуживание муниципального долга</t>
  </si>
  <si>
    <t xml:space="preserve">Обеспечение деятельности (оказание услуг) подведомственных муниципальных бюджетных и автономных учреждений </t>
  </si>
  <si>
    <t xml:space="preserve">Обеспечение деятельности (оказание услуг) подведомственных муниципальных бюджетных и автономных учреждений  </t>
  </si>
  <si>
    <t xml:space="preserve">Обеспечение деятельности (оказание услуг)  муниципального бюджетного учреждения   дополнительного образования детей "Шовгеновская детско-юношеская спортивная школа" </t>
  </si>
  <si>
    <t>Обеспечение деятельности (оказание услуг)  муниципального учреждения дополнительного образования детей "Шовгеновский центр дополнительного образования детей"</t>
  </si>
  <si>
    <t>Обеспечение государственных гарантий реализации прав на получение общедоступного и бесплатного дошкольного образования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</si>
  <si>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Выплата компенсаций платы, взимаемой с родителей (законных представителей) за присмотр и уход за детьми, осваивающим образовательные программы дошкольного   образования в организациях, осуществляющих образовательную деятельность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</si>
  <si>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(за исключением расходов на содержание зданий и оплату коммунальных услуг), в соответствии с нормативами</t>
  </si>
  <si>
    <t>Выплата ежемесячного вознаграждения и ежемесячного дополнительного вознаграждения приемным родителям</t>
  </si>
  <si>
    <t>Ежемесячная выплата денежных средств на содержание детей, находящихся под опекой(попечительством), а также переданных на воспитание в приемную семью</t>
  </si>
  <si>
    <t>Обеспечение бесплатным проездом детей-сирот и детей, оставшихся без попечения родителей, обучающихся в образовательных учреждениях</t>
  </si>
  <si>
    <t>Единовременная выплата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</si>
  <si>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Ведомственная целевая программа "Стимулирование творческой активности педагогов"</t>
  </si>
  <si>
    <t>Ведомственная целевая программа "Одаренные дети"</t>
  </si>
  <si>
    <t>Обеспечение деятельности подведомственных муниципальных казенных учреждений</t>
  </si>
  <si>
    <t>Муниципальная программа "Социальная поддержка граждан"</t>
  </si>
  <si>
    <t>Муниципальная программа "Поддержка и развитие средств массовой информации в муниципальном образовании "Шовгеновский район" на 2014-2017 годы"</t>
  </si>
  <si>
    <t>Телеорганизации, учрежденные  органами местного самоуправления</t>
  </si>
  <si>
    <t xml:space="preserve">                          от              декабря          2014 года № </t>
  </si>
  <si>
    <t xml:space="preserve">Расходы за счет межбюджетных трансфертов, предоставляемых из республиканского бюджета 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</si>
  <si>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.</t>
  </si>
  <si>
    <t>6106029</t>
  </si>
  <si>
    <t xml:space="preserve">Бюджетные инвестиции на приобретение объектов недвижимого имущества  в государственную(муниципальную) собственность </t>
  </si>
  <si>
    <t>412</t>
  </si>
  <si>
    <t>6180091</t>
  </si>
  <si>
    <t>Расходы  на уплату членских взносов</t>
  </si>
  <si>
    <t>Компенсационные выплаты на оплату жилья и коммунальных услуг</t>
  </si>
  <si>
    <t>Обеспечение деятельности муниципального казенного учреждения муниципального образования "Шовгеновский район" "Методический кабинет системы образования"</t>
  </si>
  <si>
    <t>Обеспечение деятельности муниципального казенного учреждения муниципального образования "Шовгеновский район" "Централизованная бухгалтерия управления образования"</t>
  </si>
  <si>
    <t>Подпрограмма "Повышение эффективности муниципальной поддержки социально-ориентированных некоммерческих организаций"</t>
  </si>
  <si>
    <t>6530000</t>
  </si>
  <si>
    <t>Субсидии социально-ориентированным некоммерческим организациям на проведение общественно-значимых мероприятий</t>
  </si>
  <si>
    <t>6530100</t>
  </si>
  <si>
    <t>630</t>
  </si>
  <si>
    <t>Сумма на 2017 год</t>
  </si>
  <si>
    <t>Расходы за счет межбюджетных трансфертов, предоставляемых из республиканского бюджета на реализацию полномочий Республики Адыгея, переданных для осуществления органам местного самоуправления</t>
  </si>
  <si>
    <t xml:space="preserve">Иные выплаты персоналу, за исключением фонда оплаты труда </t>
  </si>
  <si>
    <t>Процентные платежи по  долговым обязательствам муниципального образования</t>
  </si>
  <si>
    <t>Поддержка системы художественного образования и молодых дарований</t>
  </si>
  <si>
    <t xml:space="preserve">Субсидии некоммерческим организациям (за исключением государственных (муниципальных) учреждений)
 </t>
  </si>
  <si>
    <t>Поддержка самодеятельного искусства, художественного творчества и инновационной деятельности, обеспечение культурного обмена</t>
  </si>
  <si>
    <t>500</t>
  </si>
  <si>
    <t>410</t>
  </si>
  <si>
    <t>400</t>
  </si>
  <si>
    <t>200</t>
  </si>
  <si>
    <t>100</t>
  </si>
  <si>
    <t>800</t>
  </si>
  <si>
    <t>320</t>
  </si>
  <si>
    <t>300</t>
  </si>
  <si>
    <t>700</t>
  </si>
  <si>
    <t>600</t>
  </si>
  <si>
    <t>310</t>
  </si>
  <si>
    <t>Межбюджетные трансферты</t>
  </si>
  <si>
    <t>Капитальные вложения в объекты недвижимого имущества государственной (муниципальной) собственности</t>
  </si>
  <si>
    <r>
      <t>Бюджетные инвестиции</t>
    </r>
    <r>
      <rPr>
        <b/>
        <sz val="10"/>
        <rFont val="Times New Roman"/>
        <family val="1"/>
        <charset val="204"/>
      </rPr>
      <t xml:space="preserve"> </t>
    </r>
  </si>
  <si>
    <t>Закупка товаров, работ и услуг для государсвенных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</si>
  <si>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</si>
  <si>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</si>
  <si>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</si>
  <si>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</si>
  <si>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</si>
  <si>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Предоставление субсидий бюджетным, автономным учреждениям и иным некоммерческим организациям</t>
  </si>
  <si>
    <t>Публичные нормативные социальные выплаты гражданам</t>
  </si>
  <si>
    <t>Ведомственные программы</t>
  </si>
  <si>
    <t>Дотации</t>
  </si>
  <si>
    <t xml:space="preserve">Дотации на выравнивание бюджетной обеспеченности поселений </t>
  </si>
  <si>
    <t>510</t>
  </si>
  <si>
    <t>511</t>
  </si>
  <si>
    <t xml:space="preserve"> бюджета муниципального образования "Шовгеновский район" на плановый период 2016 - 2017 годов по целевым 
статьям (муниципальным программам, непрограммным направлениям деятельности), группам видов расходов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</si>
</sst>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3" fillId="0" borderId="1" xfId="0" applyFont="1" applyFill="1" applyBorder="1"/>
    <xf numFmtId="49" fontId="3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/>
    <xf numFmtId="49" fontId="3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/>
    </xf>
    <xf numFmtId="164" fontId="2" fillId="0" borderId="1" xfId="0" applyNumberFormat="1" applyFont="1" applyFill="1" applyBorder="1"/>
    <xf numFmtId="0" fontId="2" fillId="0" borderId="1" xfId="0" applyNumberFormat="1" applyFont="1" applyFill="1" applyBorder="1" applyAlignment="1">
      <alignment wrapText="1"/>
    </xf>
    <xf numFmtId="0" fontId="4" fillId="0" borderId="0" xfId="0" applyFont="1"/>
    <xf numFmtId="49" fontId="4" fillId="0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/>
    <xf numFmtId="0" fontId="3" fillId="0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2" fillId="3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9" fontId="2" fillId="0" borderId="1" xfId="1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right"/>
    </xf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0" fontId="2" fillId="0" borderId="1" xfId="0" applyNumberFormat="1" applyFont="1" applyBorder="1"/>
    <xf numFmtId="0" fontId="3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right"/>
    </xf>
    <xf numFmtId="164" fontId="3" fillId="4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2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7"/>
  <sheetViews>
    <sheetView tabSelected="1" topLeftCell="A352" workbookViewId="0">
      <selection activeCell="D366" sqref="D366:E369"/>
    </sheetView>
  </sheetViews>
  <sheetFormatPr defaultRowHeight="15" x14ac:dyDescent="0.25"/>
  <cols>
    <col min="1" max="1" width="87.7109375" customWidth="1"/>
    <col min="2" max="5" width="10.7109375" customWidth="1"/>
  </cols>
  <sheetData>
    <row r="1" spans="1:5" x14ac:dyDescent="0.25">
      <c r="A1" s="22"/>
      <c r="B1" s="62" t="s">
        <v>166</v>
      </c>
      <c r="C1" s="62"/>
      <c r="D1" s="62"/>
      <c r="E1" s="62"/>
    </row>
    <row r="2" spans="1:5" x14ac:dyDescent="0.25">
      <c r="A2" s="22"/>
      <c r="B2" s="61" t="s">
        <v>167</v>
      </c>
      <c r="C2" s="61"/>
      <c r="D2" s="61"/>
      <c r="E2" s="61"/>
    </row>
    <row r="3" spans="1:5" x14ac:dyDescent="0.25">
      <c r="A3" s="61" t="s">
        <v>172</v>
      </c>
      <c r="B3" s="61"/>
      <c r="C3" s="61"/>
      <c r="D3" s="61"/>
      <c r="E3" s="61"/>
    </row>
    <row r="4" spans="1:5" x14ac:dyDescent="0.25">
      <c r="A4" s="22"/>
      <c r="B4" s="63" t="s">
        <v>205</v>
      </c>
      <c r="C4" s="63"/>
      <c r="D4" s="63"/>
      <c r="E4" s="63"/>
    </row>
    <row r="5" spans="1:5" x14ac:dyDescent="0.25">
      <c r="A5" s="60" t="s">
        <v>165</v>
      </c>
      <c r="B5" s="60"/>
      <c r="C5" s="60"/>
      <c r="D5" s="60"/>
      <c r="E5" s="60"/>
    </row>
    <row r="6" spans="1:5" ht="43.5" customHeight="1" x14ac:dyDescent="0.25">
      <c r="A6" s="59" t="s">
        <v>255</v>
      </c>
      <c r="B6" s="59"/>
      <c r="C6" s="59"/>
      <c r="D6" s="59"/>
      <c r="E6" s="59"/>
    </row>
    <row r="7" spans="1:5" ht="13.5" customHeight="1" x14ac:dyDescent="0.25">
      <c r="A7" s="64" t="s">
        <v>0</v>
      </c>
      <c r="B7" s="64"/>
      <c r="C7" s="64"/>
      <c r="D7" s="64"/>
      <c r="E7" s="64"/>
    </row>
    <row r="8" spans="1:5" x14ac:dyDescent="0.25">
      <c r="A8" s="66" t="s">
        <v>1</v>
      </c>
      <c r="B8" s="66" t="s">
        <v>2</v>
      </c>
      <c r="C8" s="66" t="s">
        <v>3</v>
      </c>
      <c r="D8" s="65" t="s">
        <v>4</v>
      </c>
      <c r="E8" s="65" t="s">
        <v>221</v>
      </c>
    </row>
    <row r="9" spans="1:5" x14ac:dyDescent="0.25">
      <c r="A9" s="66"/>
      <c r="B9" s="66"/>
      <c r="C9" s="66"/>
      <c r="D9" s="65"/>
      <c r="E9" s="65"/>
    </row>
    <row r="10" spans="1:5" x14ac:dyDescent="0.25">
      <c r="A10" s="66"/>
      <c r="B10" s="66"/>
      <c r="C10" s="66"/>
      <c r="D10" s="65"/>
      <c r="E10" s="65"/>
    </row>
    <row r="11" spans="1:5" x14ac:dyDescent="0.25">
      <c r="A11" s="49">
        <v>1</v>
      </c>
      <c r="B11" s="49">
        <v>2</v>
      </c>
      <c r="C11" s="49">
        <v>3</v>
      </c>
      <c r="D11" s="48" t="s">
        <v>5</v>
      </c>
      <c r="E11" s="48" t="s">
        <v>6</v>
      </c>
    </row>
    <row r="12" spans="1:5" x14ac:dyDescent="0.25">
      <c r="A12" s="1" t="s">
        <v>7</v>
      </c>
      <c r="B12" s="2" t="s">
        <v>8</v>
      </c>
      <c r="C12" s="2"/>
      <c r="D12" s="3">
        <f>D13+D17+D50+D55+D60+D75+D91+D94+D132+D144</f>
        <v>78016.299999999988</v>
      </c>
      <c r="E12" s="3">
        <f>E13+E17+E50+E55+E60+E75+E91+E94+E132+E144</f>
        <v>62249.299999999988</v>
      </c>
    </row>
    <row r="13" spans="1:5" x14ac:dyDescent="0.25">
      <c r="A13" s="1" t="s">
        <v>9</v>
      </c>
      <c r="B13" s="2" t="s">
        <v>10</v>
      </c>
      <c r="C13" s="2"/>
      <c r="D13" s="3">
        <f>D16</f>
        <v>884.6</v>
      </c>
      <c r="E13" s="3">
        <f>E16</f>
        <v>844.5</v>
      </c>
    </row>
    <row r="14" spans="1:5" x14ac:dyDescent="0.25">
      <c r="A14" s="1" t="s">
        <v>182</v>
      </c>
      <c r="B14" s="2" t="s">
        <v>11</v>
      </c>
      <c r="C14" s="2"/>
      <c r="D14" s="3">
        <f>D16</f>
        <v>884.6</v>
      </c>
      <c r="E14" s="3">
        <f>E16</f>
        <v>844.5</v>
      </c>
    </row>
    <row r="15" spans="1:5" x14ac:dyDescent="0.25">
      <c r="A15" s="16" t="s">
        <v>239</v>
      </c>
      <c r="B15" s="5" t="s">
        <v>11</v>
      </c>
      <c r="C15" s="5" t="s">
        <v>228</v>
      </c>
      <c r="D15" s="6">
        <f>D16</f>
        <v>884.6</v>
      </c>
      <c r="E15" s="6">
        <f>E14</f>
        <v>844.5</v>
      </c>
    </row>
    <row r="16" spans="1:5" x14ac:dyDescent="0.25">
      <c r="A16" s="4" t="s">
        <v>12</v>
      </c>
      <c r="B16" s="5" t="s">
        <v>11</v>
      </c>
      <c r="C16" s="5" t="s">
        <v>13</v>
      </c>
      <c r="D16" s="6">
        <v>884.6</v>
      </c>
      <c r="E16" s="6">
        <v>844.5</v>
      </c>
    </row>
    <row r="17" spans="1:5" x14ac:dyDescent="0.25">
      <c r="A17" s="24" t="s">
        <v>206</v>
      </c>
      <c r="B17" s="42">
        <v>6106000</v>
      </c>
      <c r="C17" s="5"/>
      <c r="D17" s="6">
        <f>D18+D22</f>
        <v>27624.6</v>
      </c>
      <c r="E17" s="6">
        <f>E18+E22</f>
        <v>10798</v>
      </c>
    </row>
    <row r="18" spans="1:5" ht="26.25" x14ac:dyDescent="0.25">
      <c r="A18" s="32" t="s">
        <v>207</v>
      </c>
      <c r="B18" s="5" t="s">
        <v>208</v>
      </c>
      <c r="C18" s="5"/>
      <c r="D18" s="6">
        <f>D21</f>
        <v>26212</v>
      </c>
      <c r="E18" s="6">
        <f>E21</f>
        <v>9385.4</v>
      </c>
    </row>
    <row r="19" spans="1:5" ht="24.75" customHeight="1" x14ac:dyDescent="0.25">
      <c r="A19" s="47" t="s">
        <v>240</v>
      </c>
      <c r="B19" s="5" t="s">
        <v>208</v>
      </c>
      <c r="C19" s="5" t="s">
        <v>230</v>
      </c>
      <c r="D19" s="6">
        <f>D20</f>
        <v>26212</v>
      </c>
      <c r="E19" s="6">
        <f>E20</f>
        <v>9385.4</v>
      </c>
    </row>
    <row r="20" spans="1:5" x14ac:dyDescent="0.25">
      <c r="A20" s="16" t="s">
        <v>241</v>
      </c>
      <c r="B20" s="5" t="s">
        <v>208</v>
      </c>
      <c r="C20" s="5" t="s">
        <v>229</v>
      </c>
      <c r="D20" s="6">
        <f>D21</f>
        <v>26212</v>
      </c>
      <c r="E20" s="6">
        <f>E21</f>
        <v>9385.4</v>
      </c>
    </row>
    <row r="21" spans="1:5" ht="26.25" x14ac:dyDescent="0.25">
      <c r="A21" s="21" t="s">
        <v>209</v>
      </c>
      <c r="B21" s="5" t="s">
        <v>208</v>
      </c>
      <c r="C21" s="5" t="s">
        <v>210</v>
      </c>
      <c r="D21" s="6">
        <v>26212</v>
      </c>
      <c r="E21" s="6">
        <v>9385.4</v>
      </c>
    </row>
    <row r="22" spans="1:5" ht="39" x14ac:dyDescent="0.25">
      <c r="A22" s="7" t="s">
        <v>222</v>
      </c>
      <c r="B22" s="2" t="s">
        <v>14</v>
      </c>
      <c r="C22" s="2"/>
      <c r="D22" s="3">
        <f>D23+D29+D36+D43</f>
        <v>1412.6</v>
      </c>
      <c r="E22" s="3">
        <f>E23+E29+E36+E43</f>
        <v>1412.6</v>
      </c>
    </row>
    <row r="23" spans="1:5" x14ac:dyDescent="0.25">
      <c r="A23" s="52" t="s">
        <v>183</v>
      </c>
      <c r="B23" s="53" t="s">
        <v>15</v>
      </c>
      <c r="C23" s="53"/>
      <c r="D23" s="54">
        <f>D24+D27</f>
        <v>271.60000000000002</v>
      </c>
      <c r="E23" s="54">
        <f>E24+E27</f>
        <v>271.60000000000002</v>
      </c>
    </row>
    <row r="24" spans="1:5" x14ac:dyDescent="0.25">
      <c r="A24" s="52" t="s">
        <v>242</v>
      </c>
      <c r="B24" s="55" t="s">
        <v>15</v>
      </c>
      <c r="C24" s="55" t="s">
        <v>231</v>
      </c>
      <c r="D24" s="56">
        <f>D25</f>
        <v>38.799999999999997</v>
      </c>
      <c r="E24" s="56">
        <f>E25</f>
        <v>38.799999999999997</v>
      </c>
    </row>
    <row r="25" spans="1:5" x14ac:dyDescent="0.25">
      <c r="A25" s="57" t="s">
        <v>22</v>
      </c>
      <c r="B25" s="55" t="s">
        <v>15</v>
      </c>
      <c r="C25" s="55" t="s">
        <v>23</v>
      </c>
      <c r="D25" s="56">
        <f>D26</f>
        <v>38.799999999999997</v>
      </c>
      <c r="E25" s="56">
        <f>E26</f>
        <v>38.799999999999997</v>
      </c>
    </row>
    <row r="26" spans="1:5" x14ac:dyDescent="0.25">
      <c r="A26" s="52" t="s">
        <v>16</v>
      </c>
      <c r="B26" s="55" t="s">
        <v>15</v>
      </c>
      <c r="C26" s="55" t="s">
        <v>17</v>
      </c>
      <c r="D26" s="56">
        <v>38.799999999999997</v>
      </c>
      <c r="E26" s="56">
        <v>38.799999999999997</v>
      </c>
    </row>
    <row r="27" spans="1:5" x14ac:dyDescent="0.25">
      <c r="A27" s="58" t="s">
        <v>239</v>
      </c>
      <c r="B27" s="55" t="s">
        <v>15</v>
      </c>
      <c r="C27" s="55" t="s">
        <v>228</v>
      </c>
      <c r="D27" s="56">
        <f>D28</f>
        <v>232.8</v>
      </c>
      <c r="E27" s="56">
        <f>E28</f>
        <v>232.8</v>
      </c>
    </row>
    <row r="28" spans="1:5" x14ac:dyDescent="0.25">
      <c r="A28" s="52" t="s">
        <v>12</v>
      </c>
      <c r="B28" s="55" t="s">
        <v>15</v>
      </c>
      <c r="C28" s="55" t="s">
        <v>13</v>
      </c>
      <c r="D28" s="56">
        <v>232.8</v>
      </c>
      <c r="E28" s="56">
        <v>232.8</v>
      </c>
    </row>
    <row r="29" spans="1:5" ht="26.25" x14ac:dyDescent="0.25">
      <c r="A29" s="26" t="s">
        <v>184</v>
      </c>
      <c r="B29" s="2" t="s">
        <v>18</v>
      </c>
      <c r="C29" s="2"/>
      <c r="D29" s="3">
        <f>D32+D33</f>
        <v>406</v>
      </c>
      <c r="E29" s="3">
        <f>E32+E33</f>
        <v>406</v>
      </c>
    </row>
    <row r="30" spans="1:5" ht="39" x14ac:dyDescent="0.25">
      <c r="A30" s="26" t="s">
        <v>243</v>
      </c>
      <c r="B30" s="5" t="s">
        <v>18</v>
      </c>
      <c r="C30" s="5" t="s">
        <v>232</v>
      </c>
      <c r="D30" s="6">
        <f>D31</f>
        <v>398</v>
      </c>
      <c r="E30" s="6">
        <f>E31</f>
        <v>398</v>
      </c>
    </row>
    <row r="31" spans="1:5" x14ac:dyDescent="0.25">
      <c r="A31" s="26" t="s">
        <v>244</v>
      </c>
      <c r="B31" s="5" t="s">
        <v>18</v>
      </c>
      <c r="C31" s="5" t="s">
        <v>37</v>
      </c>
      <c r="D31" s="6">
        <f>D32</f>
        <v>398</v>
      </c>
      <c r="E31" s="6">
        <f>E32</f>
        <v>398</v>
      </c>
    </row>
    <row r="32" spans="1:5" x14ac:dyDescent="0.25">
      <c r="A32" s="8" t="s">
        <v>19</v>
      </c>
      <c r="B32" s="5" t="s">
        <v>18</v>
      </c>
      <c r="C32" s="5" t="s">
        <v>20</v>
      </c>
      <c r="D32" s="6">
        <v>398</v>
      </c>
      <c r="E32" s="6">
        <v>398</v>
      </c>
    </row>
    <row r="33" spans="1:5" x14ac:dyDescent="0.25">
      <c r="A33" s="4" t="s">
        <v>242</v>
      </c>
      <c r="B33" s="5" t="s">
        <v>18</v>
      </c>
      <c r="C33" s="5" t="s">
        <v>231</v>
      </c>
      <c r="D33" s="6">
        <f>D34</f>
        <v>8</v>
      </c>
      <c r="E33" s="6">
        <f>E34</f>
        <v>8</v>
      </c>
    </row>
    <row r="34" spans="1:5" x14ac:dyDescent="0.25">
      <c r="A34" s="14" t="s">
        <v>22</v>
      </c>
      <c r="B34" s="5" t="s">
        <v>18</v>
      </c>
      <c r="C34" s="5" t="s">
        <v>23</v>
      </c>
      <c r="D34" s="6">
        <f>D35</f>
        <v>8</v>
      </c>
      <c r="E34" s="6">
        <f>E35</f>
        <v>8</v>
      </c>
    </row>
    <row r="35" spans="1:5" x14ac:dyDescent="0.25">
      <c r="A35" s="14" t="s">
        <v>40</v>
      </c>
      <c r="B35" s="5" t="s">
        <v>18</v>
      </c>
      <c r="C35" s="5" t="s">
        <v>17</v>
      </c>
      <c r="D35" s="6">
        <v>8</v>
      </c>
      <c r="E35" s="6">
        <v>8</v>
      </c>
    </row>
    <row r="36" spans="1:5" ht="18" customHeight="1" x14ac:dyDescent="0.25">
      <c r="A36" s="8" t="s">
        <v>185</v>
      </c>
      <c r="B36" s="2" t="s">
        <v>21</v>
      </c>
      <c r="C36" s="2"/>
      <c r="D36" s="3">
        <f>D39+D41</f>
        <v>405</v>
      </c>
      <c r="E36" s="3">
        <f>E39+E41</f>
        <v>405</v>
      </c>
    </row>
    <row r="37" spans="1:5" ht="39" x14ac:dyDescent="0.25">
      <c r="A37" s="26" t="s">
        <v>243</v>
      </c>
      <c r="B37" s="5" t="s">
        <v>21</v>
      </c>
      <c r="C37" s="5" t="s">
        <v>232</v>
      </c>
      <c r="D37" s="6">
        <f>D38</f>
        <v>398</v>
      </c>
      <c r="E37" s="6">
        <f>E38</f>
        <v>398</v>
      </c>
    </row>
    <row r="38" spans="1:5" x14ac:dyDescent="0.25">
      <c r="A38" s="26" t="s">
        <v>244</v>
      </c>
      <c r="B38" s="5" t="s">
        <v>21</v>
      </c>
      <c r="C38" s="5" t="s">
        <v>37</v>
      </c>
      <c r="D38" s="6">
        <f>D39</f>
        <v>398</v>
      </c>
      <c r="E38" s="6">
        <f>E39</f>
        <v>398</v>
      </c>
    </row>
    <row r="39" spans="1:5" x14ac:dyDescent="0.25">
      <c r="A39" s="8" t="s">
        <v>19</v>
      </c>
      <c r="B39" s="5" t="s">
        <v>21</v>
      </c>
      <c r="C39" s="5" t="s">
        <v>20</v>
      </c>
      <c r="D39" s="6">
        <v>398</v>
      </c>
      <c r="E39" s="6">
        <v>398</v>
      </c>
    </row>
    <row r="40" spans="1:5" x14ac:dyDescent="0.25">
      <c r="A40" s="4" t="s">
        <v>242</v>
      </c>
      <c r="B40" s="5" t="s">
        <v>21</v>
      </c>
      <c r="C40" s="5" t="s">
        <v>231</v>
      </c>
      <c r="D40" s="6">
        <f>D41</f>
        <v>7</v>
      </c>
      <c r="E40" s="6">
        <f>E41</f>
        <v>7</v>
      </c>
    </row>
    <row r="41" spans="1:5" x14ac:dyDescent="0.25">
      <c r="A41" s="14" t="s">
        <v>22</v>
      </c>
      <c r="B41" s="5" t="s">
        <v>21</v>
      </c>
      <c r="C41" s="5" t="s">
        <v>23</v>
      </c>
      <c r="D41" s="6">
        <f>D42</f>
        <v>7</v>
      </c>
      <c r="E41" s="6">
        <f>E42</f>
        <v>7</v>
      </c>
    </row>
    <row r="42" spans="1:5" x14ac:dyDescent="0.25">
      <c r="A42" s="14" t="s">
        <v>40</v>
      </c>
      <c r="B42" s="5" t="s">
        <v>21</v>
      </c>
      <c r="C42" s="5" t="s">
        <v>17</v>
      </c>
      <c r="D42" s="6">
        <v>7</v>
      </c>
      <c r="E42" s="6">
        <v>7</v>
      </c>
    </row>
    <row r="43" spans="1:5" ht="19.5" customHeight="1" x14ac:dyDescent="0.25">
      <c r="A43" s="8" t="s">
        <v>186</v>
      </c>
      <c r="B43" s="5" t="s">
        <v>24</v>
      </c>
      <c r="C43" s="5"/>
      <c r="D43" s="9">
        <f>D46+D48</f>
        <v>330</v>
      </c>
      <c r="E43" s="9">
        <f>E46+E48</f>
        <v>330</v>
      </c>
    </row>
    <row r="44" spans="1:5" ht="42.75" customHeight="1" x14ac:dyDescent="0.25">
      <c r="A44" s="26" t="s">
        <v>243</v>
      </c>
      <c r="B44" s="5" t="s">
        <v>24</v>
      </c>
      <c r="C44" s="5" t="s">
        <v>232</v>
      </c>
      <c r="D44" s="9">
        <f>D45</f>
        <v>323</v>
      </c>
      <c r="E44" s="9">
        <f>E45</f>
        <v>323</v>
      </c>
    </row>
    <row r="45" spans="1:5" ht="15" customHeight="1" x14ac:dyDescent="0.25">
      <c r="A45" s="26" t="s">
        <v>244</v>
      </c>
      <c r="B45" s="5" t="s">
        <v>24</v>
      </c>
      <c r="C45" s="5" t="s">
        <v>37</v>
      </c>
      <c r="D45" s="9">
        <f>D46</f>
        <v>323</v>
      </c>
      <c r="E45" s="9">
        <f>E46</f>
        <v>323</v>
      </c>
    </row>
    <row r="46" spans="1:5" x14ac:dyDescent="0.25">
      <c r="A46" s="8" t="s">
        <v>19</v>
      </c>
      <c r="B46" s="5" t="s">
        <v>24</v>
      </c>
      <c r="C46" s="5" t="s">
        <v>20</v>
      </c>
      <c r="D46" s="9">
        <v>323</v>
      </c>
      <c r="E46" s="9">
        <v>323</v>
      </c>
    </row>
    <row r="47" spans="1:5" x14ac:dyDescent="0.25">
      <c r="A47" s="4" t="s">
        <v>242</v>
      </c>
      <c r="B47" s="5" t="s">
        <v>24</v>
      </c>
      <c r="C47" s="5" t="s">
        <v>231</v>
      </c>
      <c r="D47" s="9">
        <f>D48</f>
        <v>7</v>
      </c>
      <c r="E47" s="9">
        <f>E48</f>
        <v>7</v>
      </c>
    </row>
    <row r="48" spans="1:5" x14ac:dyDescent="0.25">
      <c r="A48" s="14" t="s">
        <v>22</v>
      </c>
      <c r="B48" s="5" t="s">
        <v>24</v>
      </c>
      <c r="C48" s="5" t="s">
        <v>23</v>
      </c>
      <c r="D48" s="9">
        <f>D49</f>
        <v>7</v>
      </c>
      <c r="E48" s="9">
        <f>E49</f>
        <v>7</v>
      </c>
    </row>
    <row r="49" spans="1:5" x14ac:dyDescent="0.25">
      <c r="A49" s="14" t="s">
        <v>40</v>
      </c>
      <c r="B49" s="5" t="s">
        <v>24</v>
      </c>
      <c r="C49" s="5" t="s">
        <v>17</v>
      </c>
      <c r="D49" s="9">
        <v>7</v>
      </c>
      <c r="E49" s="9">
        <v>7</v>
      </c>
    </row>
    <row r="50" spans="1:5" x14ac:dyDescent="0.25">
      <c r="A50" s="1" t="s">
        <v>25</v>
      </c>
      <c r="B50" s="2" t="s">
        <v>26</v>
      </c>
      <c r="C50" s="2"/>
      <c r="D50" s="10">
        <f t="shared" ref="D50:E53" si="0">D51</f>
        <v>5430.7</v>
      </c>
      <c r="E50" s="10">
        <f t="shared" si="0"/>
        <v>1790.9</v>
      </c>
    </row>
    <row r="51" spans="1:5" x14ac:dyDescent="0.25">
      <c r="A51" s="14" t="s">
        <v>27</v>
      </c>
      <c r="B51" s="5" t="s">
        <v>28</v>
      </c>
      <c r="C51" s="5"/>
      <c r="D51" s="9">
        <f t="shared" si="0"/>
        <v>5430.7</v>
      </c>
      <c r="E51" s="9">
        <f t="shared" si="0"/>
        <v>1790.9</v>
      </c>
    </row>
    <row r="52" spans="1:5" x14ac:dyDescent="0.25">
      <c r="A52" s="9" t="s">
        <v>239</v>
      </c>
      <c r="B52" s="5" t="s">
        <v>28</v>
      </c>
      <c r="C52" s="5" t="s">
        <v>228</v>
      </c>
      <c r="D52" s="9">
        <f t="shared" si="0"/>
        <v>5430.7</v>
      </c>
      <c r="E52" s="9">
        <f t="shared" si="0"/>
        <v>1790.9</v>
      </c>
    </row>
    <row r="53" spans="1:5" x14ac:dyDescent="0.25">
      <c r="A53" s="14" t="s">
        <v>251</v>
      </c>
      <c r="B53" s="5" t="s">
        <v>28</v>
      </c>
      <c r="C53" s="5" t="s">
        <v>253</v>
      </c>
      <c r="D53" s="9">
        <f t="shared" si="0"/>
        <v>5430.7</v>
      </c>
      <c r="E53" s="9">
        <f t="shared" si="0"/>
        <v>1790.9</v>
      </c>
    </row>
    <row r="54" spans="1:5" x14ac:dyDescent="0.25">
      <c r="A54" s="25" t="s">
        <v>252</v>
      </c>
      <c r="B54" s="5" t="s">
        <v>28</v>
      </c>
      <c r="C54" s="5" t="s">
        <v>254</v>
      </c>
      <c r="D54" s="9">
        <v>5430.7</v>
      </c>
      <c r="E54" s="9">
        <v>1790.9</v>
      </c>
    </row>
    <row r="55" spans="1:5" x14ac:dyDescent="0.25">
      <c r="A55" s="7" t="s">
        <v>29</v>
      </c>
      <c r="B55" s="11" t="s">
        <v>30</v>
      </c>
      <c r="C55" s="2"/>
      <c r="D55" s="3">
        <f>D56</f>
        <v>1042.8</v>
      </c>
      <c r="E55" s="3">
        <f>E56</f>
        <v>1042.8</v>
      </c>
    </row>
    <row r="56" spans="1:5" x14ac:dyDescent="0.25">
      <c r="A56" s="8" t="s">
        <v>31</v>
      </c>
      <c r="B56" s="33" t="s">
        <v>32</v>
      </c>
      <c r="C56" s="5"/>
      <c r="D56" s="6">
        <f>D59</f>
        <v>1042.8</v>
      </c>
      <c r="E56" s="6">
        <f>E59</f>
        <v>1042.8</v>
      </c>
    </row>
    <row r="57" spans="1:5" ht="39" x14ac:dyDescent="0.25">
      <c r="A57" s="26" t="s">
        <v>243</v>
      </c>
      <c r="B57" s="33" t="s">
        <v>32</v>
      </c>
      <c r="C57" s="5" t="s">
        <v>232</v>
      </c>
      <c r="D57" s="6">
        <f>D58</f>
        <v>1042.8</v>
      </c>
      <c r="E57" s="6">
        <f>E58</f>
        <v>1042.8</v>
      </c>
    </row>
    <row r="58" spans="1:5" x14ac:dyDescent="0.25">
      <c r="A58" s="26" t="s">
        <v>244</v>
      </c>
      <c r="B58" s="33" t="s">
        <v>32</v>
      </c>
      <c r="C58" s="5" t="s">
        <v>37</v>
      </c>
      <c r="D58" s="6">
        <f>D59</f>
        <v>1042.8</v>
      </c>
      <c r="E58" s="6">
        <f>E59</f>
        <v>1042.8</v>
      </c>
    </row>
    <row r="59" spans="1:5" x14ac:dyDescent="0.25">
      <c r="A59" s="8" t="s">
        <v>19</v>
      </c>
      <c r="B59" s="33" t="s">
        <v>32</v>
      </c>
      <c r="C59" s="5" t="s">
        <v>20</v>
      </c>
      <c r="D59" s="6">
        <v>1042.8</v>
      </c>
      <c r="E59" s="6">
        <v>1042.8</v>
      </c>
    </row>
    <row r="60" spans="1:5" x14ac:dyDescent="0.25">
      <c r="A60" s="12" t="s">
        <v>33</v>
      </c>
      <c r="B60" s="2" t="s">
        <v>34</v>
      </c>
      <c r="C60" s="2"/>
      <c r="D60" s="3">
        <f>D61+D65</f>
        <v>2400.1999999999998</v>
      </c>
      <c r="E60" s="3">
        <f>E61+E65</f>
        <v>2400.1999999999998</v>
      </c>
    </row>
    <row r="61" spans="1:5" x14ac:dyDescent="0.25">
      <c r="A61" s="13" t="s">
        <v>35</v>
      </c>
      <c r="B61" s="2" t="s">
        <v>36</v>
      </c>
      <c r="C61" s="2"/>
      <c r="D61" s="3">
        <f>D64</f>
        <v>948.1</v>
      </c>
      <c r="E61" s="3">
        <f>E64</f>
        <v>948.1</v>
      </c>
    </row>
    <row r="62" spans="1:5" ht="39" x14ac:dyDescent="0.25">
      <c r="A62" s="26" t="s">
        <v>243</v>
      </c>
      <c r="B62" s="5" t="s">
        <v>36</v>
      </c>
      <c r="C62" s="5" t="s">
        <v>232</v>
      </c>
      <c r="D62" s="6">
        <f>D63</f>
        <v>948.1</v>
      </c>
      <c r="E62" s="6">
        <f>E63</f>
        <v>948.1</v>
      </c>
    </row>
    <row r="63" spans="1:5" x14ac:dyDescent="0.25">
      <c r="A63" s="26" t="s">
        <v>244</v>
      </c>
      <c r="B63" s="5" t="s">
        <v>36</v>
      </c>
      <c r="C63" s="5" t="s">
        <v>37</v>
      </c>
      <c r="D63" s="6">
        <f>D64</f>
        <v>948.1</v>
      </c>
      <c r="E63" s="6">
        <f>E64</f>
        <v>948.1</v>
      </c>
    </row>
    <row r="64" spans="1:5" x14ac:dyDescent="0.25">
      <c r="A64" s="14" t="s">
        <v>19</v>
      </c>
      <c r="B64" s="5" t="s">
        <v>36</v>
      </c>
      <c r="C64" s="5" t="s">
        <v>20</v>
      </c>
      <c r="D64" s="6">
        <v>948.1</v>
      </c>
      <c r="E64" s="6">
        <v>948.1</v>
      </c>
    </row>
    <row r="65" spans="1:5" x14ac:dyDescent="0.25">
      <c r="A65" s="13" t="s">
        <v>38</v>
      </c>
      <c r="B65" s="2" t="s">
        <v>39</v>
      </c>
      <c r="C65" s="2"/>
      <c r="D65" s="3">
        <f>D67+D70+D73</f>
        <v>1452.1</v>
      </c>
      <c r="E65" s="3">
        <f>E67+E70+E73</f>
        <v>1452.1</v>
      </c>
    </row>
    <row r="66" spans="1:5" ht="39" x14ac:dyDescent="0.25">
      <c r="A66" s="26" t="s">
        <v>243</v>
      </c>
      <c r="B66" s="5" t="s">
        <v>39</v>
      </c>
      <c r="C66" s="5" t="s">
        <v>232</v>
      </c>
      <c r="D66" s="6">
        <f>D67</f>
        <v>1110.5</v>
      </c>
      <c r="E66" s="6">
        <f>E67</f>
        <v>1110.5</v>
      </c>
    </row>
    <row r="67" spans="1:5" x14ac:dyDescent="0.25">
      <c r="A67" s="26" t="s">
        <v>244</v>
      </c>
      <c r="B67" s="5" t="s">
        <v>39</v>
      </c>
      <c r="C67" s="5" t="s">
        <v>37</v>
      </c>
      <c r="D67" s="6">
        <f>D68</f>
        <v>1110.5</v>
      </c>
      <c r="E67" s="6">
        <f>E68</f>
        <v>1110.5</v>
      </c>
    </row>
    <row r="68" spans="1:5" x14ac:dyDescent="0.25">
      <c r="A68" s="14" t="s">
        <v>19</v>
      </c>
      <c r="B68" s="5" t="s">
        <v>39</v>
      </c>
      <c r="C68" s="5" t="s">
        <v>20</v>
      </c>
      <c r="D68" s="6">
        <v>1110.5</v>
      </c>
      <c r="E68" s="6">
        <v>1110.5</v>
      </c>
    </row>
    <row r="69" spans="1:5" x14ac:dyDescent="0.25">
      <c r="A69" s="4" t="s">
        <v>242</v>
      </c>
      <c r="B69" s="5" t="s">
        <v>39</v>
      </c>
      <c r="C69" s="5" t="s">
        <v>231</v>
      </c>
      <c r="D69" s="6">
        <f>D70</f>
        <v>337.6</v>
      </c>
      <c r="E69" s="6">
        <f>E70</f>
        <v>337.6</v>
      </c>
    </row>
    <row r="70" spans="1:5" x14ac:dyDescent="0.25">
      <c r="A70" s="14" t="s">
        <v>22</v>
      </c>
      <c r="B70" s="5" t="s">
        <v>39</v>
      </c>
      <c r="C70" s="5" t="s">
        <v>23</v>
      </c>
      <c r="D70" s="6">
        <f>D71</f>
        <v>337.6</v>
      </c>
      <c r="E70" s="6">
        <f>E71</f>
        <v>337.6</v>
      </c>
    </row>
    <row r="71" spans="1:5" x14ac:dyDescent="0.25">
      <c r="A71" s="14" t="s">
        <v>40</v>
      </c>
      <c r="B71" s="5" t="s">
        <v>39</v>
      </c>
      <c r="C71" s="5" t="s">
        <v>17</v>
      </c>
      <c r="D71" s="6">
        <v>337.6</v>
      </c>
      <c r="E71" s="6">
        <v>337.6</v>
      </c>
    </row>
    <row r="72" spans="1:5" x14ac:dyDescent="0.25">
      <c r="A72" s="50" t="s">
        <v>245</v>
      </c>
      <c r="B72" s="5" t="s">
        <v>39</v>
      </c>
      <c r="C72" s="5" t="s">
        <v>233</v>
      </c>
      <c r="D72" s="6">
        <f>D73</f>
        <v>4</v>
      </c>
      <c r="E72" s="6">
        <f>E73</f>
        <v>4</v>
      </c>
    </row>
    <row r="73" spans="1:5" x14ac:dyDescent="0.25">
      <c r="A73" s="14" t="s">
        <v>41</v>
      </c>
      <c r="B73" s="5" t="s">
        <v>39</v>
      </c>
      <c r="C73" s="5" t="s">
        <v>42</v>
      </c>
      <c r="D73" s="6">
        <f>D74</f>
        <v>4</v>
      </c>
      <c r="E73" s="6">
        <f>E74</f>
        <v>4</v>
      </c>
    </row>
    <row r="74" spans="1:5" x14ac:dyDescent="0.25">
      <c r="A74" s="14" t="s">
        <v>43</v>
      </c>
      <c r="B74" s="5" t="s">
        <v>39</v>
      </c>
      <c r="C74" s="5" t="s">
        <v>44</v>
      </c>
      <c r="D74" s="6">
        <v>4</v>
      </c>
      <c r="E74" s="6">
        <v>4</v>
      </c>
    </row>
    <row r="75" spans="1:5" x14ac:dyDescent="0.25">
      <c r="A75" s="24" t="s">
        <v>173</v>
      </c>
      <c r="B75" s="2" t="s">
        <v>46</v>
      </c>
      <c r="C75" s="2"/>
      <c r="D75" s="3">
        <f>D76+D80</f>
        <v>1384.4</v>
      </c>
      <c r="E75" s="3">
        <f>E76+E80</f>
        <v>1384.4</v>
      </c>
    </row>
    <row r="76" spans="1:5" x14ac:dyDescent="0.25">
      <c r="A76" s="13" t="s">
        <v>45</v>
      </c>
      <c r="B76" s="2" t="s">
        <v>47</v>
      </c>
      <c r="C76" s="2"/>
      <c r="D76" s="3">
        <f>D78</f>
        <v>758.4</v>
      </c>
      <c r="E76" s="3">
        <f>E78</f>
        <v>758.4</v>
      </c>
    </row>
    <row r="77" spans="1:5" ht="39" x14ac:dyDescent="0.25">
      <c r="A77" s="26" t="s">
        <v>243</v>
      </c>
      <c r="B77" s="5" t="s">
        <v>47</v>
      </c>
      <c r="C77" s="5" t="s">
        <v>232</v>
      </c>
      <c r="D77" s="6">
        <f>D78</f>
        <v>758.4</v>
      </c>
      <c r="E77" s="6">
        <f>E78</f>
        <v>758.4</v>
      </c>
    </row>
    <row r="78" spans="1:5" x14ac:dyDescent="0.25">
      <c r="A78" s="26" t="s">
        <v>244</v>
      </c>
      <c r="B78" s="5" t="s">
        <v>47</v>
      </c>
      <c r="C78" s="5" t="s">
        <v>37</v>
      </c>
      <c r="D78" s="6">
        <f>D79</f>
        <v>758.4</v>
      </c>
      <c r="E78" s="6">
        <f>E79</f>
        <v>758.4</v>
      </c>
    </row>
    <row r="79" spans="1:5" x14ac:dyDescent="0.25">
      <c r="A79" s="8" t="s">
        <v>19</v>
      </c>
      <c r="B79" s="5" t="s">
        <v>47</v>
      </c>
      <c r="C79" s="5" t="s">
        <v>20</v>
      </c>
      <c r="D79" s="6">
        <v>758.4</v>
      </c>
      <c r="E79" s="6">
        <v>758.4</v>
      </c>
    </row>
    <row r="80" spans="1:5" x14ac:dyDescent="0.25">
      <c r="A80" s="13" t="s">
        <v>38</v>
      </c>
      <c r="B80" s="2" t="s">
        <v>48</v>
      </c>
      <c r="C80" s="2"/>
      <c r="D80" s="3">
        <f>D82+D86+D89</f>
        <v>626</v>
      </c>
      <c r="E80" s="3">
        <f>E82+E86+E89</f>
        <v>626</v>
      </c>
    </row>
    <row r="81" spans="1:5" ht="39" x14ac:dyDescent="0.25">
      <c r="A81" s="26" t="s">
        <v>243</v>
      </c>
      <c r="B81" s="5" t="s">
        <v>48</v>
      </c>
      <c r="C81" s="5" t="s">
        <v>232</v>
      </c>
      <c r="D81" s="6">
        <f>D82</f>
        <v>360.7</v>
      </c>
      <c r="E81" s="6">
        <f>E82</f>
        <v>360.7</v>
      </c>
    </row>
    <row r="82" spans="1:5" x14ac:dyDescent="0.25">
      <c r="A82" s="26" t="s">
        <v>244</v>
      </c>
      <c r="B82" s="5" t="s">
        <v>48</v>
      </c>
      <c r="C82" s="5" t="s">
        <v>37</v>
      </c>
      <c r="D82" s="6">
        <f>D83+D84</f>
        <v>360.7</v>
      </c>
      <c r="E82" s="6">
        <f>E83+E84</f>
        <v>360.7</v>
      </c>
    </row>
    <row r="83" spans="1:5" x14ac:dyDescent="0.25">
      <c r="A83" s="8" t="s">
        <v>19</v>
      </c>
      <c r="B83" s="5" t="s">
        <v>48</v>
      </c>
      <c r="C83" s="5" t="s">
        <v>20</v>
      </c>
      <c r="D83" s="6">
        <v>359.8</v>
      </c>
      <c r="E83" s="6">
        <v>359.8</v>
      </c>
    </row>
    <row r="84" spans="1:5" x14ac:dyDescent="0.25">
      <c r="A84" s="8" t="s">
        <v>118</v>
      </c>
      <c r="B84" s="5" t="s">
        <v>48</v>
      </c>
      <c r="C84" s="5" t="s">
        <v>49</v>
      </c>
      <c r="D84" s="6">
        <v>0.9</v>
      </c>
      <c r="E84" s="6">
        <v>0.9</v>
      </c>
    </row>
    <row r="85" spans="1:5" x14ac:dyDescent="0.25">
      <c r="A85" s="4" t="s">
        <v>242</v>
      </c>
      <c r="B85" s="5" t="s">
        <v>48</v>
      </c>
      <c r="C85" s="5" t="s">
        <v>231</v>
      </c>
      <c r="D85" s="6">
        <f>D86</f>
        <v>263.3</v>
      </c>
      <c r="E85" s="6">
        <f>E86</f>
        <v>263.3</v>
      </c>
    </row>
    <row r="86" spans="1:5" x14ac:dyDescent="0.25">
      <c r="A86" s="8" t="s">
        <v>22</v>
      </c>
      <c r="B86" s="5" t="s">
        <v>48</v>
      </c>
      <c r="C86" s="5" t="s">
        <v>23</v>
      </c>
      <c r="D86" s="6">
        <f>D87</f>
        <v>263.3</v>
      </c>
      <c r="E86" s="6">
        <f>E87</f>
        <v>263.3</v>
      </c>
    </row>
    <row r="87" spans="1:5" x14ac:dyDescent="0.25">
      <c r="A87" s="8" t="s">
        <v>50</v>
      </c>
      <c r="B87" s="5" t="s">
        <v>48</v>
      </c>
      <c r="C87" s="5" t="s">
        <v>17</v>
      </c>
      <c r="D87" s="6">
        <v>263.3</v>
      </c>
      <c r="E87" s="6">
        <v>263.3</v>
      </c>
    </row>
    <row r="88" spans="1:5" x14ac:dyDescent="0.25">
      <c r="A88" s="50" t="s">
        <v>245</v>
      </c>
      <c r="B88" s="5" t="s">
        <v>48</v>
      </c>
      <c r="C88" s="5" t="s">
        <v>233</v>
      </c>
      <c r="D88" s="6">
        <f>D89</f>
        <v>2</v>
      </c>
      <c r="E88" s="6">
        <f>E89</f>
        <v>2</v>
      </c>
    </row>
    <row r="89" spans="1:5" x14ac:dyDescent="0.25">
      <c r="A89" s="8" t="s">
        <v>51</v>
      </c>
      <c r="B89" s="5" t="s">
        <v>48</v>
      </c>
      <c r="C89" s="5" t="s">
        <v>42</v>
      </c>
      <c r="D89" s="6">
        <f>D90</f>
        <v>2</v>
      </c>
      <c r="E89" s="6">
        <f>E90</f>
        <v>2</v>
      </c>
    </row>
    <row r="90" spans="1:5" x14ac:dyDescent="0.25">
      <c r="A90" s="14" t="s">
        <v>43</v>
      </c>
      <c r="B90" s="5" t="s">
        <v>48</v>
      </c>
      <c r="C90" s="5" t="s">
        <v>44</v>
      </c>
      <c r="D90" s="6">
        <v>2</v>
      </c>
      <c r="E90" s="6">
        <v>2</v>
      </c>
    </row>
    <row r="91" spans="1:5" x14ac:dyDescent="0.25">
      <c r="A91" s="1" t="s">
        <v>168</v>
      </c>
      <c r="B91" s="23" t="s">
        <v>169</v>
      </c>
      <c r="C91" s="5"/>
      <c r="D91" s="6">
        <f>D93</f>
        <v>3601.5</v>
      </c>
      <c r="E91" s="6">
        <f>E93</f>
        <v>8285.6999999999989</v>
      </c>
    </row>
    <row r="92" spans="1:5" x14ac:dyDescent="0.25">
      <c r="A92" s="50" t="s">
        <v>245</v>
      </c>
      <c r="B92" s="23" t="s">
        <v>169</v>
      </c>
      <c r="C92" s="5" t="s">
        <v>233</v>
      </c>
      <c r="D92" s="6">
        <f>D93</f>
        <v>3601.5</v>
      </c>
      <c r="E92" s="6">
        <f>E93</f>
        <v>8285.6999999999989</v>
      </c>
    </row>
    <row r="93" spans="1:5" x14ac:dyDescent="0.25">
      <c r="A93" s="4" t="s">
        <v>170</v>
      </c>
      <c r="B93" s="23" t="s">
        <v>169</v>
      </c>
      <c r="C93" s="23" t="s">
        <v>171</v>
      </c>
      <c r="D93" s="6">
        <f>9218.5-5617</f>
        <v>3601.5</v>
      </c>
      <c r="E93" s="6">
        <f>19225.1-10939.4</f>
        <v>8285.6999999999989</v>
      </c>
    </row>
    <row r="94" spans="1:5" x14ac:dyDescent="0.25">
      <c r="A94" s="7" t="s">
        <v>52</v>
      </c>
      <c r="B94" s="2" t="s">
        <v>53</v>
      </c>
      <c r="C94" s="2"/>
      <c r="D94" s="3">
        <f>D95+D108+D119</f>
        <v>31532.6</v>
      </c>
      <c r="E94" s="3">
        <f>E95+E108+E119</f>
        <v>31587.899999999998</v>
      </c>
    </row>
    <row r="95" spans="1:5" x14ac:dyDescent="0.25">
      <c r="A95" s="7" t="s">
        <v>54</v>
      </c>
      <c r="B95" s="2" t="s">
        <v>179</v>
      </c>
      <c r="C95" s="2"/>
      <c r="D95" s="3">
        <f>D96</f>
        <v>5271.6999999999989</v>
      </c>
      <c r="E95" s="3">
        <f>E96</f>
        <v>5271.6999999999989</v>
      </c>
    </row>
    <row r="96" spans="1:5" x14ac:dyDescent="0.25">
      <c r="A96" s="27" t="s">
        <v>38</v>
      </c>
      <c r="B96" s="5" t="s">
        <v>55</v>
      </c>
      <c r="C96" s="2"/>
      <c r="D96" s="3">
        <f>D98+D102+D105</f>
        <v>5271.6999999999989</v>
      </c>
      <c r="E96" s="3">
        <f>E98+E102+E105</f>
        <v>5271.6999999999989</v>
      </c>
    </row>
    <row r="97" spans="1:5" ht="39" x14ac:dyDescent="0.25">
      <c r="A97" s="26" t="s">
        <v>243</v>
      </c>
      <c r="B97" s="5" t="s">
        <v>55</v>
      </c>
      <c r="C97" s="5" t="s">
        <v>232</v>
      </c>
      <c r="D97" s="6">
        <f>D98</f>
        <v>4258.3999999999996</v>
      </c>
      <c r="E97" s="6">
        <f>E98</f>
        <v>4258.3999999999996</v>
      </c>
    </row>
    <row r="98" spans="1:5" x14ac:dyDescent="0.25">
      <c r="A98" s="26" t="s">
        <v>244</v>
      </c>
      <c r="B98" s="5" t="s">
        <v>55</v>
      </c>
      <c r="C98" s="5" t="s">
        <v>37</v>
      </c>
      <c r="D98" s="6">
        <f>D99+D100</f>
        <v>4258.3999999999996</v>
      </c>
      <c r="E98" s="6">
        <f>E99+E100</f>
        <v>4258.3999999999996</v>
      </c>
    </row>
    <row r="99" spans="1:5" x14ac:dyDescent="0.25">
      <c r="A99" s="8" t="s">
        <v>19</v>
      </c>
      <c r="B99" s="5" t="s">
        <v>55</v>
      </c>
      <c r="C99" s="5" t="s">
        <v>20</v>
      </c>
      <c r="D99" s="6">
        <v>4257.3999999999996</v>
      </c>
      <c r="E99" s="6">
        <v>4257.3999999999996</v>
      </c>
    </row>
    <row r="100" spans="1:5" x14ac:dyDescent="0.25">
      <c r="A100" s="8" t="s">
        <v>223</v>
      </c>
      <c r="B100" s="5" t="s">
        <v>55</v>
      </c>
      <c r="C100" s="5" t="s">
        <v>49</v>
      </c>
      <c r="D100" s="6">
        <v>1</v>
      </c>
      <c r="E100" s="6">
        <v>1</v>
      </c>
    </row>
    <row r="101" spans="1:5" x14ac:dyDescent="0.25">
      <c r="A101" s="4" t="s">
        <v>242</v>
      </c>
      <c r="B101" s="5" t="s">
        <v>55</v>
      </c>
      <c r="C101" s="5" t="s">
        <v>231</v>
      </c>
      <c r="D101" s="6">
        <f>D102</f>
        <v>991.4</v>
      </c>
      <c r="E101" s="6">
        <f>E102</f>
        <v>991.4</v>
      </c>
    </row>
    <row r="102" spans="1:5" x14ac:dyDescent="0.25">
      <c r="A102" s="4" t="s">
        <v>22</v>
      </c>
      <c r="B102" s="5" t="s">
        <v>55</v>
      </c>
      <c r="C102" s="5" t="s">
        <v>23</v>
      </c>
      <c r="D102" s="6">
        <f>D103</f>
        <v>991.4</v>
      </c>
      <c r="E102" s="6">
        <f>E103</f>
        <v>991.4</v>
      </c>
    </row>
    <row r="103" spans="1:5" x14ac:dyDescent="0.25">
      <c r="A103" s="4" t="s">
        <v>16</v>
      </c>
      <c r="B103" s="5" t="s">
        <v>55</v>
      </c>
      <c r="C103" s="5" t="s">
        <v>17</v>
      </c>
      <c r="D103" s="6">
        <v>991.4</v>
      </c>
      <c r="E103" s="6">
        <v>991.4</v>
      </c>
    </row>
    <row r="104" spans="1:5" x14ac:dyDescent="0.25">
      <c r="A104" s="50" t="s">
        <v>245</v>
      </c>
      <c r="B104" s="5" t="s">
        <v>55</v>
      </c>
      <c r="C104" s="5" t="s">
        <v>233</v>
      </c>
      <c r="D104" s="6">
        <f>D105</f>
        <v>21.9</v>
      </c>
      <c r="E104" s="6">
        <f>E105</f>
        <v>21.9</v>
      </c>
    </row>
    <row r="105" spans="1:5" x14ac:dyDescent="0.25">
      <c r="A105" s="4" t="s">
        <v>51</v>
      </c>
      <c r="B105" s="5" t="s">
        <v>55</v>
      </c>
      <c r="C105" s="5" t="s">
        <v>42</v>
      </c>
      <c r="D105" s="6">
        <f>D106+D107</f>
        <v>21.9</v>
      </c>
      <c r="E105" s="6">
        <f>E106+E107</f>
        <v>21.9</v>
      </c>
    </row>
    <row r="106" spans="1:5" x14ac:dyDescent="0.25">
      <c r="A106" s="4" t="s">
        <v>56</v>
      </c>
      <c r="B106" s="5" t="s">
        <v>55</v>
      </c>
      <c r="C106" s="5" t="s">
        <v>57</v>
      </c>
      <c r="D106" s="6">
        <v>11</v>
      </c>
      <c r="E106" s="6">
        <v>11</v>
      </c>
    </row>
    <row r="107" spans="1:5" x14ac:dyDescent="0.25">
      <c r="A107" s="8" t="s">
        <v>43</v>
      </c>
      <c r="B107" s="5" t="s">
        <v>55</v>
      </c>
      <c r="C107" s="5" t="s">
        <v>44</v>
      </c>
      <c r="D107" s="6">
        <v>10.9</v>
      </c>
      <c r="E107" s="6">
        <v>10.9</v>
      </c>
    </row>
    <row r="108" spans="1:5" x14ac:dyDescent="0.25">
      <c r="A108" s="7" t="s">
        <v>58</v>
      </c>
      <c r="B108" s="2" t="s">
        <v>59</v>
      </c>
      <c r="C108" s="2"/>
      <c r="D108" s="3">
        <f>D109</f>
        <v>1881.8999999999999</v>
      </c>
      <c r="E108" s="3">
        <f>E109</f>
        <v>1881.8999999999999</v>
      </c>
    </row>
    <row r="109" spans="1:5" x14ac:dyDescent="0.25">
      <c r="A109" s="27" t="s">
        <v>38</v>
      </c>
      <c r="B109" s="5" t="s">
        <v>60</v>
      </c>
      <c r="C109" s="5"/>
      <c r="D109" s="6">
        <f>D111+D114+D117</f>
        <v>1881.8999999999999</v>
      </c>
      <c r="E109" s="6">
        <f>E111+E114+E117</f>
        <v>1881.8999999999999</v>
      </c>
    </row>
    <row r="110" spans="1:5" ht="39" x14ac:dyDescent="0.25">
      <c r="A110" s="26" t="s">
        <v>243</v>
      </c>
      <c r="B110" s="5" t="s">
        <v>60</v>
      </c>
      <c r="C110" s="5" t="s">
        <v>232</v>
      </c>
      <c r="D110" s="6">
        <f>D111</f>
        <v>1621.5</v>
      </c>
      <c r="E110" s="6">
        <f>E111</f>
        <v>1621.5</v>
      </c>
    </row>
    <row r="111" spans="1:5" x14ac:dyDescent="0.25">
      <c r="A111" s="26" t="s">
        <v>244</v>
      </c>
      <c r="B111" s="5" t="s">
        <v>60</v>
      </c>
      <c r="C111" s="5" t="s">
        <v>37</v>
      </c>
      <c r="D111" s="6">
        <f>D112</f>
        <v>1621.5</v>
      </c>
      <c r="E111" s="6">
        <f>E112</f>
        <v>1621.5</v>
      </c>
    </row>
    <row r="112" spans="1:5" x14ac:dyDescent="0.25">
      <c r="A112" s="8" t="s">
        <v>19</v>
      </c>
      <c r="B112" s="5" t="s">
        <v>60</v>
      </c>
      <c r="C112" s="5" t="s">
        <v>20</v>
      </c>
      <c r="D112" s="6">
        <v>1621.5</v>
      </c>
      <c r="E112" s="6">
        <v>1621.5</v>
      </c>
    </row>
    <row r="113" spans="1:5" x14ac:dyDescent="0.25">
      <c r="A113" s="4" t="s">
        <v>242</v>
      </c>
      <c r="B113" s="5" t="s">
        <v>60</v>
      </c>
      <c r="C113" s="5" t="s">
        <v>231</v>
      </c>
      <c r="D113" s="6">
        <f>D114</f>
        <v>258.60000000000002</v>
      </c>
      <c r="E113" s="6">
        <f>E114</f>
        <v>258.60000000000002</v>
      </c>
    </row>
    <row r="114" spans="1:5" x14ac:dyDescent="0.25">
      <c r="A114" s="4" t="s">
        <v>22</v>
      </c>
      <c r="B114" s="5" t="s">
        <v>60</v>
      </c>
      <c r="C114" s="5" t="s">
        <v>23</v>
      </c>
      <c r="D114" s="6">
        <f>D115</f>
        <v>258.60000000000002</v>
      </c>
      <c r="E114" s="6">
        <f>E115</f>
        <v>258.60000000000002</v>
      </c>
    </row>
    <row r="115" spans="1:5" x14ac:dyDescent="0.25">
      <c r="A115" s="4" t="s">
        <v>16</v>
      </c>
      <c r="B115" s="5" t="s">
        <v>60</v>
      </c>
      <c r="C115" s="5" t="s">
        <v>17</v>
      </c>
      <c r="D115" s="6">
        <v>258.60000000000002</v>
      </c>
      <c r="E115" s="6">
        <v>258.60000000000002</v>
      </c>
    </row>
    <row r="116" spans="1:5" x14ac:dyDescent="0.25">
      <c r="A116" s="50" t="s">
        <v>245</v>
      </c>
      <c r="B116" s="5" t="s">
        <v>60</v>
      </c>
      <c r="C116" s="5" t="s">
        <v>233</v>
      </c>
      <c r="D116" s="6">
        <f>D117</f>
        <v>1.8</v>
      </c>
      <c r="E116" s="6">
        <f>E117</f>
        <v>1.8</v>
      </c>
    </row>
    <row r="117" spans="1:5" x14ac:dyDescent="0.25">
      <c r="A117" s="4" t="s">
        <v>51</v>
      </c>
      <c r="B117" s="5" t="s">
        <v>60</v>
      </c>
      <c r="C117" s="5" t="s">
        <v>42</v>
      </c>
      <c r="D117" s="6">
        <f>D118</f>
        <v>1.8</v>
      </c>
      <c r="E117" s="6">
        <f>E118</f>
        <v>1.8</v>
      </c>
    </row>
    <row r="118" spans="1:5" x14ac:dyDescent="0.25">
      <c r="A118" s="8" t="s">
        <v>43</v>
      </c>
      <c r="B118" s="5" t="s">
        <v>60</v>
      </c>
      <c r="C118" s="5" t="s">
        <v>44</v>
      </c>
      <c r="D118" s="6">
        <v>1.8</v>
      </c>
      <c r="E118" s="6">
        <v>1.8</v>
      </c>
    </row>
    <row r="119" spans="1:5" x14ac:dyDescent="0.25">
      <c r="A119" s="17" t="s">
        <v>178</v>
      </c>
      <c r="B119" s="2" t="s">
        <v>61</v>
      </c>
      <c r="C119" s="2"/>
      <c r="D119" s="3">
        <f>D120</f>
        <v>24379</v>
      </c>
      <c r="E119" s="3">
        <f>E120</f>
        <v>24434.3</v>
      </c>
    </row>
    <row r="120" spans="1:5" x14ac:dyDescent="0.25">
      <c r="A120" s="27" t="s">
        <v>38</v>
      </c>
      <c r="B120" s="5" t="s">
        <v>62</v>
      </c>
      <c r="C120" s="5"/>
      <c r="D120" s="6">
        <f>D122+D126+D129</f>
        <v>24379</v>
      </c>
      <c r="E120" s="6">
        <f>E122+E126+E129</f>
        <v>24434.3</v>
      </c>
    </row>
    <row r="121" spans="1:5" ht="39" x14ac:dyDescent="0.25">
      <c r="A121" s="26" t="s">
        <v>243</v>
      </c>
      <c r="B121" s="5" t="s">
        <v>62</v>
      </c>
      <c r="C121" s="5" t="s">
        <v>232</v>
      </c>
      <c r="D121" s="6">
        <f>D122</f>
        <v>18707.399999999998</v>
      </c>
      <c r="E121" s="6">
        <f>E122</f>
        <v>18707.399999999998</v>
      </c>
    </row>
    <row r="122" spans="1:5" x14ac:dyDescent="0.25">
      <c r="A122" s="26" t="s">
        <v>244</v>
      </c>
      <c r="B122" s="5" t="s">
        <v>62</v>
      </c>
      <c r="C122" s="5" t="s">
        <v>37</v>
      </c>
      <c r="D122" s="6">
        <f>D123+D124</f>
        <v>18707.399999999998</v>
      </c>
      <c r="E122" s="6">
        <f>E123+E124</f>
        <v>18707.399999999998</v>
      </c>
    </row>
    <row r="123" spans="1:5" x14ac:dyDescent="0.25">
      <c r="A123" s="8" t="s">
        <v>19</v>
      </c>
      <c r="B123" s="5" t="s">
        <v>62</v>
      </c>
      <c r="C123" s="5" t="s">
        <v>20</v>
      </c>
      <c r="D123" s="6">
        <v>18704.599999999999</v>
      </c>
      <c r="E123" s="6">
        <v>18704.599999999999</v>
      </c>
    </row>
    <row r="124" spans="1:5" x14ac:dyDescent="0.25">
      <c r="A124" s="8" t="s">
        <v>223</v>
      </c>
      <c r="B124" s="5" t="s">
        <v>62</v>
      </c>
      <c r="C124" s="5" t="s">
        <v>49</v>
      </c>
      <c r="D124" s="6">
        <v>2.8</v>
      </c>
      <c r="E124" s="6">
        <v>2.8</v>
      </c>
    </row>
    <row r="125" spans="1:5" x14ac:dyDescent="0.25">
      <c r="A125" s="4" t="s">
        <v>242</v>
      </c>
      <c r="B125" s="5" t="s">
        <v>62</v>
      </c>
      <c r="C125" s="5" t="s">
        <v>231</v>
      </c>
      <c r="D125" s="6">
        <f>D126</f>
        <v>5380.7</v>
      </c>
      <c r="E125" s="6">
        <f>E126</f>
        <v>5436</v>
      </c>
    </row>
    <row r="126" spans="1:5" x14ac:dyDescent="0.25">
      <c r="A126" s="4" t="s">
        <v>22</v>
      </c>
      <c r="B126" s="5" t="s">
        <v>62</v>
      </c>
      <c r="C126" s="5" t="s">
        <v>23</v>
      </c>
      <c r="D126" s="6">
        <f>D127</f>
        <v>5380.7</v>
      </c>
      <c r="E126" s="6">
        <f>E127</f>
        <v>5436</v>
      </c>
    </row>
    <row r="127" spans="1:5" x14ac:dyDescent="0.25">
      <c r="A127" s="4" t="s">
        <v>16</v>
      </c>
      <c r="B127" s="5" t="s">
        <v>62</v>
      </c>
      <c r="C127" s="5" t="s">
        <v>17</v>
      </c>
      <c r="D127" s="6">
        <v>5380.7</v>
      </c>
      <c r="E127" s="6">
        <v>5436</v>
      </c>
    </row>
    <row r="128" spans="1:5" x14ac:dyDescent="0.25">
      <c r="A128" s="50" t="s">
        <v>245</v>
      </c>
      <c r="B128" s="5" t="s">
        <v>62</v>
      </c>
      <c r="C128" s="5" t="s">
        <v>233</v>
      </c>
      <c r="D128" s="6">
        <f>D129</f>
        <v>290.89999999999998</v>
      </c>
      <c r="E128" s="6">
        <f>E129</f>
        <v>290.89999999999998</v>
      </c>
    </row>
    <row r="129" spans="1:5" x14ac:dyDescent="0.25">
      <c r="A129" s="4" t="s">
        <v>51</v>
      </c>
      <c r="B129" s="5" t="s">
        <v>62</v>
      </c>
      <c r="C129" s="5" t="s">
        <v>42</v>
      </c>
      <c r="D129" s="6">
        <f>D130+D131</f>
        <v>290.89999999999998</v>
      </c>
      <c r="E129" s="6">
        <f>E130+E131</f>
        <v>290.89999999999998</v>
      </c>
    </row>
    <row r="130" spans="1:5" x14ac:dyDescent="0.25">
      <c r="A130" s="4" t="s">
        <v>56</v>
      </c>
      <c r="B130" s="5" t="s">
        <v>62</v>
      </c>
      <c r="C130" s="5" t="s">
        <v>57</v>
      </c>
      <c r="D130" s="6">
        <v>211.7</v>
      </c>
      <c r="E130" s="6">
        <v>211.7</v>
      </c>
    </row>
    <row r="131" spans="1:5" x14ac:dyDescent="0.25">
      <c r="A131" s="8" t="s">
        <v>43</v>
      </c>
      <c r="B131" s="5" t="s">
        <v>62</v>
      </c>
      <c r="C131" s="5" t="s">
        <v>44</v>
      </c>
      <c r="D131" s="6">
        <v>79.2</v>
      </c>
      <c r="E131" s="6">
        <v>79.2</v>
      </c>
    </row>
    <row r="132" spans="1:5" ht="26.25" x14ac:dyDescent="0.25">
      <c r="A132" s="7" t="s">
        <v>180</v>
      </c>
      <c r="B132" s="2" t="s">
        <v>63</v>
      </c>
      <c r="C132" s="2"/>
      <c r="D132" s="3">
        <f>D133+D137</f>
        <v>1493.7</v>
      </c>
      <c r="E132" s="3">
        <f>E133+E137</f>
        <v>1493.7</v>
      </c>
    </row>
    <row r="133" spans="1:5" ht="26.25" x14ac:dyDescent="0.25">
      <c r="A133" s="8" t="s">
        <v>64</v>
      </c>
      <c r="B133" s="34" t="s">
        <v>65</v>
      </c>
      <c r="C133" s="5"/>
      <c r="D133" s="6">
        <f>D136</f>
        <v>212</v>
      </c>
      <c r="E133" s="6">
        <f>E136</f>
        <v>212</v>
      </c>
    </row>
    <row r="134" spans="1:5" x14ac:dyDescent="0.25">
      <c r="A134" s="4" t="s">
        <v>242</v>
      </c>
      <c r="B134" s="34" t="s">
        <v>65</v>
      </c>
      <c r="C134" s="5" t="s">
        <v>231</v>
      </c>
      <c r="D134" s="6">
        <f>D135</f>
        <v>212</v>
      </c>
      <c r="E134" s="6">
        <f>E135</f>
        <v>212</v>
      </c>
    </row>
    <row r="135" spans="1:5" x14ac:dyDescent="0.25">
      <c r="A135" s="4" t="s">
        <v>22</v>
      </c>
      <c r="B135" s="34" t="s">
        <v>65</v>
      </c>
      <c r="C135" s="5" t="s">
        <v>23</v>
      </c>
      <c r="D135" s="6">
        <f>D136</f>
        <v>212</v>
      </c>
      <c r="E135" s="6">
        <f>E136</f>
        <v>212</v>
      </c>
    </row>
    <row r="136" spans="1:5" x14ac:dyDescent="0.25">
      <c r="A136" s="4" t="s">
        <v>16</v>
      </c>
      <c r="B136" s="5" t="s">
        <v>65</v>
      </c>
      <c r="C136" s="5" t="s">
        <v>17</v>
      </c>
      <c r="D136" s="6">
        <v>212</v>
      </c>
      <c r="E136" s="6">
        <v>212</v>
      </c>
    </row>
    <row r="137" spans="1:5" x14ac:dyDescent="0.25">
      <c r="A137" s="15" t="s">
        <v>174</v>
      </c>
      <c r="B137" s="5" t="s">
        <v>66</v>
      </c>
      <c r="C137" s="5"/>
      <c r="D137" s="6">
        <f>D140+D142</f>
        <v>1281.7</v>
      </c>
      <c r="E137" s="6">
        <f>E140+E142</f>
        <v>1281.7</v>
      </c>
    </row>
    <row r="138" spans="1:5" ht="39" x14ac:dyDescent="0.25">
      <c r="A138" s="26" t="s">
        <v>243</v>
      </c>
      <c r="B138" s="5" t="s">
        <v>66</v>
      </c>
      <c r="C138" s="5" t="s">
        <v>232</v>
      </c>
      <c r="D138" s="6">
        <f>D139</f>
        <v>1202.4000000000001</v>
      </c>
      <c r="E138" s="6">
        <f>E139</f>
        <v>1202.4000000000001</v>
      </c>
    </row>
    <row r="139" spans="1:5" x14ac:dyDescent="0.25">
      <c r="A139" s="26" t="s">
        <v>244</v>
      </c>
      <c r="B139" s="5" t="s">
        <v>66</v>
      </c>
      <c r="C139" s="5" t="s">
        <v>37</v>
      </c>
      <c r="D139" s="6">
        <f>D140</f>
        <v>1202.4000000000001</v>
      </c>
      <c r="E139" s="6">
        <f>E140</f>
        <v>1202.4000000000001</v>
      </c>
    </row>
    <row r="140" spans="1:5" x14ac:dyDescent="0.25">
      <c r="A140" s="8" t="s">
        <v>19</v>
      </c>
      <c r="B140" s="5" t="s">
        <v>66</v>
      </c>
      <c r="C140" s="5" t="s">
        <v>20</v>
      </c>
      <c r="D140" s="6">
        <v>1202.4000000000001</v>
      </c>
      <c r="E140" s="6">
        <v>1202.4000000000001</v>
      </c>
    </row>
    <row r="141" spans="1:5" x14ac:dyDescent="0.25">
      <c r="A141" s="4" t="s">
        <v>242</v>
      </c>
      <c r="B141" s="5" t="s">
        <v>66</v>
      </c>
      <c r="C141" s="5" t="s">
        <v>231</v>
      </c>
      <c r="D141" s="6">
        <f>D142</f>
        <v>79.3</v>
      </c>
      <c r="E141" s="6">
        <f>E142</f>
        <v>79.3</v>
      </c>
    </row>
    <row r="142" spans="1:5" x14ac:dyDescent="0.25">
      <c r="A142" s="4" t="s">
        <v>22</v>
      </c>
      <c r="B142" s="5" t="s">
        <v>66</v>
      </c>
      <c r="C142" s="5" t="s">
        <v>23</v>
      </c>
      <c r="D142" s="6">
        <f>D143</f>
        <v>79.3</v>
      </c>
      <c r="E142" s="6">
        <f>E143</f>
        <v>79.3</v>
      </c>
    </row>
    <row r="143" spans="1:5" x14ac:dyDescent="0.25">
      <c r="A143" s="4" t="s">
        <v>16</v>
      </c>
      <c r="B143" s="5" t="s">
        <v>66</v>
      </c>
      <c r="C143" s="5" t="s">
        <v>17</v>
      </c>
      <c r="D143" s="6">
        <v>79.3</v>
      </c>
      <c r="E143" s="6">
        <v>79.3</v>
      </c>
    </row>
    <row r="144" spans="1:5" x14ac:dyDescent="0.25">
      <c r="A144" s="8" t="s">
        <v>67</v>
      </c>
      <c r="B144" s="5" t="s">
        <v>68</v>
      </c>
      <c r="C144" s="5"/>
      <c r="D144" s="6">
        <f>D145+D148+D152+D156+D161</f>
        <v>2621.2000000000003</v>
      </c>
      <c r="E144" s="6">
        <f>E145+E148+E152+E156+E161</f>
        <v>2621.2000000000003</v>
      </c>
    </row>
    <row r="145" spans="1:5" x14ac:dyDescent="0.25">
      <c r="A145" s="8" t="s">
        <v>69</v>
      </c>
      <c r="B145" s="5" t="s">
        <v>70</v>
      </c>
      <c r="C145" s="5"/>
      <c r="D145" s="6">
        <f>D147</f>
        <v>210</v>
      </c>
      <c r="E145" s="6">
        <f>E147</f>
        <v>210</v>
      </c>
    </row>
    <row r="146" spans="1:5" x14ac:dyDescent="0.25">
      <c r="A146" s="50" t="s">
        <v>245</v>
      </c>
      <c r="B146" s="5" t="s">
        <v>70</v>
      </c>
      <c r="C146" s="5" t="s">
        <v>233</v>
      </c>
      <c r="D146" s="6">
        <f>D147</f>
        <v>210</v>
      </c>
      <c r="E146" s="6">
        <f>E147</f>
        <v>210</v>
      </c>
    </row>
    <row r="147" spans="1:5" x14ac:dyDescent="0.25">
      <c r="A147" s="8" t="s">
        <v>71</v>
      </c>
      <c r="B147" s="5" t="s">
        <v>70</v>
      </c>
      <c r="C147" s="5" t="s">
        <v>72</v>
      </c>
      <c r="D147" s="6">
        <v>210</v>
      </c>
      <c r="E147" s="6">
        <v>210</v>
      </c>
    </row>
    <row r="148" spans="1:5" x14ac:dyDescent="0.25">
      <c r="A148" s="8" t="s">
        <v>181</v>
      </c>
      <c r="B148" s="5" t="s">
        <v>74</v>
      </c>
      <c r="C148" s="5"/>
      <c r="D148" s="6">
        <f>D151</f>
        <v>1048.4000000000001</v>
      </c>
      <c r="E148" s="6">
        <f>E151</f>
        <v>1048.4000000000001</v>
      </c>
    </row>
    <row r="149" spans="1:5" x14ac:dyDescent="0.25">
      <c r="A149" s="8" t="s">
        <v>224</v>
      </c>
      <c r="B149" s="5" t="s">
        <v>75</v>
      </c>
      <c r="C149" s="5"/>
      <c r="D149" s="6">
        <f>D151</f>
        <v>1048.4000000000001</v>
      </c>
      <c r="E149" s="6">
        <f>E151</f>
        <v>1048.4000000000001</v>
      </c>
    </row>
    <row r="150" spans="1:5" x14ac:dyDescent="0.25">
      <c r="A150" s="50" t="s">
        <v>181</v>
      </c>
      <c r="B150" s="5" t="s">
        <v>75</v>
      </c>
      <c r="C150" s="5" t="s">
        <v>236</v>
      </c>
      <c r="D150" s="6">
        <f>D151</f>
        <v>1048.4000000000001</v>
      </c>
      <c r="E150" s="6">
        <f>E151</f>
        <v>1048.4000000000001</v>
      </c>
    </row>
    <row r="151" spans="1:5" x14ac:dyDescent="0.25">
      <c r="A151" s="8" t="s">
        <v>187</v>
      </c>
      <c r="B151" s="5" t="s">
        <v>75</v>
      </c>
      <c r="C151" s="5" t="s">
        <v>76</v>
      </c>
      <c r="D151" s="6">
        <v>1048.4000000000001</v>
      </c>
      <c r="E151" s="6">
        <v>1048.4000000000001</v>
      </c>
    </row>
    <row r="152" spans="1:5" ht="13.5" customHeight="1" x14ac:dyDescent="0.25">
      <c r="A152" s="8" t="s">
        <v>77</v>
      </c>
      <c r="B152" s="5" t="s">
        <v>78</v>
      </c>
      <c r="C152" s="5"/>
      <c r="D152" s="6">
        <f>D155</f>
        <v>50</v>
      </c>
      <c r="E152" s="6">
        <f>E155</f>
        <v>50</v>
      </c>
    </row>
    <row r="153" spans="1:5" x14ac:dyDescent="0.25">
      <c r="A153" s="4" t="s">
        <v>242</v>
      </c>
      <c r="B153" s="5" t="s">
        <v>78</v>
      </c>
      <c r="C153" s="5" t="s">
        <v>231</v>
      </c>
      <c r="D153" s="6">
        <f>D154</f>
        <v>50</v>
      </c>
      <c r="E153" s="6">
        <f>E154</f>
        <v>50</v>
      </c>
    </row>
    <row r="154" spans="1:5" x14ac:dyDescent="0.25">
      <c r="A154" s="4" t="s">
        <v>22</v>
      </c>
      <c r="B154" s="5" t="s">
        <v>78</v>
      </c>
      <c r="C154" s="5" t="s">
        <v>23</v>
      </c>
      <c r="D154" s="6">
        <f>D155</f>
        <v>50</v>
      </c>
      <c r="E154" s="6">
        <f>E155</f>
        <v>50</v>
      </c>
    </row>
    <row r="155" spans="1:5" x14ac:dyDescent="0.25">
      <c r="A155" s="4" t="s">
        <v>16</v>
      </c>
      <c r="B155" s="5" t="s">
        <v>78</v>
      </c>
      <c r="C155" s="5" t="s">
        <v>17</v>
      </c>
      <c r="D155" s="6">
        <v>50</v>
      </c>
      <c r="E155" s="6">
        <v>50</v>
      </c>
    </row>
    <row r="156" spans="1:5" x14ac:dyDescent="0.25">
      <c r="A156" s="16" t="s">
        <v>79</v>
      </c>
      <c r="B156" s="5" t="s">
        <v>80</v>
      </c>
      <c r="C156" s="5"/>
      <c r="D156" s="6">
        <f>D157</f>
        <v>1304.7</v>
      </c>
      <c r="E156" s="6">
        <f>E157</f>
        <v>1304.7</v>
      </c>
    </row>
    <row r="157" spans="1:5" x14ac:dyDescent="0.25">
      <c r="A157" s="16" t="s">
        <v>177</v>
      </c>
      <c r="B157" s="5" t="s">
        <v>211</v>
      </c>
      <c r="C157" s="5"/>
      <c r="D157" s="6">
        <f>D160</f>
        <v>1304.7</v>
      </c>
      <c r="E157" s="6">
        <f>E160</f>
        <v>1304.7</v>
      </c>
    </row>
    <row r="158" spans="1:5" x14ac:dyDescent="0.25">
      <c r="A158" s="4" t="s">
        <v>242</v>
      </c>
      <c r="B158" s="5" t="s">
        <v>211</v>
      </c>
      <c r="C158" s="5" t="s">
        <v>231</v>
      </c>
      <c r="D158" s="6">
        <f>D159</f>
        <v>1304.7</v>
      </c>
      <c r="E158" s="6">
        <f>E159</f>
        <v>1304.7</v>
      </c>
    </row>
    <row r="159" spans="1:5" x14ac:dyDescent="0.25">
      <c r="A159" s="4" t="s">
        <v>22</v>
      </c>
      <c r="B159" s="5" t="s">
        <v>211</v>
      </c>
      <c r="C159" s="5" t="s">
        <v>23</v>
      </c>
      <c r="D159" s="6">
        <f>D160</f>
        <v>1304.7</v>
      </c>
      <c r="E159" s="6">
        <f>E160</f>
        <v>1304.7</v>
      </c>
    </row>
    <row r="160" spans="1:5" x14ac:dyDescent="0.25">
      <c r="A160" s="4" t="s">
        <v>16</v>
      </c>
      <c r="B160" s="5" t="s">
        <v>211</v>
      </c>
      <c r="C160" s="5" t="s">
        <v>17</v>
      </c>
      <c r="D160" s="6">
        <v>1304.7</v>
      </c>
      <c r="E160" s="6">
        <v>1304.7</v>
      </c>
    </row>
    <row r="161" spans="1:7" x14ac:dyDescent="0.25">
      <c r="A161" s="39" t="s">
        <v>81</v>
      </c>
      <c r="B161" s="35">
        <v>6180100</v>
      </c>
      <c r="C161" s="35"/>
      <c r="D161" s="35">
        <f>D162</f>
        <v>8.1</v>
      </c>
      <c r="E161" s="35">
        <f>E162</f>
        <v>8.1</v>
      </c>
    </row>
    <row r="162" spans="1:7" x14ac:dyDescent="0.25">
      <c r="A162" s="8" t="s">
        <v>212</v>
      </c>
      <c r="B162" s="35">
        <v>6180101</v>
      </c>
      <c r="C162" s="35"/>
      <c r="D162" s="35">
        <f>D165</f>
        <v>8.1</v>
      </c>
      <c r="E162" s="35">
        <f>E165</f>
        <v>8.1</v>
      </c>
    </row>
    <row r="163" spans="1:7" x14ac:dyDescent="0.25">
      <c r="A163" s="50" t="s">
        <v>245</v>
      </c>
      <c r="B163" s="35">
        <v>6180101</v>
      </c>
      <c r="C163" s="35">
        <v>800</v>
      </c>
      <c r="D163" s="35">
        <f>D164</f>
        <v>8.1</v>
      </c>
      <c r="E163" s="35">
        <f>E164</f>
        <v>8.1</v>
      </c>
    </row>
    <row r="164" spans="1:7" x14ac:dyDescent="0.25">
      <c r="A164" s="29" t="s">
        <v>51</v>
      </c>
      <c r="B164" s="35">
        <v>6180101</v>
      </c>
      <c r="C164" s="35">
        <v>850</v>
      </c>
      <c r="D164" s="35">
        <f>D165</f>
        <v>8.1</v>
      </c>
      <c r="E164" s="35">
        <f>E165</f>
        <v>8.1</v>
      </c>
    </row>
    <row r="165" spans="1:7" x14ac:dyDescent="0.25">
      <c r="A165" s="8" t="s">
        <v>43</v>
      </c>
      <c r="B165" s="35">
        <v>6180101</v>
      </c>
      <c r="C165" s="35" t="s">
        <v>44</v>
      </c>
      <c r="D165" s="35">
        <v>8.1</v>
      </c>
      <c r="E165" s="35">
        <v>8.1</v>
      </c>
    </row>
    <row r="166" spans="1:7" x14ac:dyDescent="0.25">
      <c r="A166" s="17" t="s">
        <v>82</v>
      </c>
      <c r="B166" s="2" t="s">
        <v>83</v>
      </c>
      <c r="C166" s="2"/>
      <c r="D166" s="3">
        <f>D167+D225</f>
        <v>213741.59999999998</v>
      </c>
      <c r="E166" s="3">
        <f>E167+E225</f>
        <v>218738.4</v>
      </c>
    </row>
    <row r="167" spans="1:7" x14ac:dyDescent="0.25">
      <c r="A167" s="7" t="s">
        <v>84</v>
      </c>
      <c r="B167" s="5" t="s">
        <v>85</v>
      </c>
      <c r="C167" s="5"/>
      <c r="D167" s="6">
        <f>D168+D174+D182+D192+D196</f>
        <v>204109.8</v>
      </c>
      <c r="E167" s="6">
        <f>E168+E174+E182+E192+E196</f>
        <v>208883.8</v>
      </c>
      <c r="G167" s="38"/>
    </row>
    <row r="168" spans="1:7" x14ac:dyDescent="0.25">
      <c r="A168" s="8" t="s">
        <v>86</v>
      </c>
      <c r="B168" s="5" t="s">
        <v>87</v>
      </c>
      <c r="C168" s="5"/>
      <c r="D168" s="6">
        <f>D171</f>
        <v>10081.4</v>
      </c>
      <c r="E168" s="6">
        <f>E171</f>
        <v>10185.4</v>
      </c>
    </row>
    <row r="169" spans="1:7" ht="26.25" x14ac:dyDescent="0.25">
      <c r="A169" s="15" t="s">
        <v>188</v>
      </c>
      <c r="B169" s="5" t="s">
        <v>88</v>
      </c>
      <c r="C169" s="5"/>
      <c r="D169" s="6">
        <f>D171</f>
        <v>10081.4</v>
      </c>
      <c r="E169" s="6">
        <f>E171</f>
        <v>10185.4</v>
      </c>
    </row>
    <row r="170" spans="1:7" ht="16.5" customHeight="1" x14ac:dyDescent="0.25">
      <c r="A170" s="15" t="s">
        <v>248</v>
      </c>
      <c r="B170" s="5" t="s">
        <v>88</v>
      </c>
      <c r="C170" s="5" t="s">
        <v>237</v>
      </c>
      <c r="D170" s="6">
        <f>D171</f>
        <v>10081.4</v>
      </c>
      <c r="E170" s="6">
        <f>E171</f>
        <v>10185.4</v>
      </c>
    </row>
    <row r="171" spans="1:7" x14ac:dyDescent="0.25">
      <c r="A171" s="8" t="s">
        <v>89</v>
      </c>
      <c r="B171" s="5" t="s">
        <v>88</v>
      </c>
      <c r="C171" s="5" t="s">
        <v>90</v>
      </c>
      <c r="D171" s="6">
        <f>D172+D173</f>
        <v>10081.4</v>
      </c>
      <c r="E171" s="6">
        <f>E172+E173</f>
        <v>10185.4</v>
      </c>
    </row>
    <row r="172" spans="1:7" ht="26.25" x14ac:dyDescent="0.25">
      <c r="A172" s="8" t="s">
        <v>91</v>
      </c>
      <c r="B172" s="5" t="s">
        <v>88</v>
      </c>
      <c r="C172" s="5" t="s">
        <v>92</v>
      </c>
      <c r="D172" s="6">
        <v>9940.4</v>
      </c>
      <c r="E172" s="6">
        <v>10044.4</v>
      </c>
    </row>
    <row r="173" spans="1:7" x14ac:dyDescent="0.25">
      <c r="A173" s="43" t="s">
        <v>175</v>
      </c>
      <c r="B173" s="5" t="s">
        <v>88</v>
      </c>
      <c r="C173" s="5" t="s">
        <v>103</v>
      </c>
      <c r="D173" s="6">
        <v>141</v>
      </c>
      <c r="E173" s="6">
        <v>141</v>
      </c>
    </row>
    <row r="174" spans="1:7" x14ac:dyDescent="0.25">
      <c r="A174" s="18" t="s">
        <v>93</v>
      </c>
      <c r="B174" s="5" t="s">
        <v>94</v>
      </c>
      <c r="C174" s="5"/>
      <c r="D174" s="6">
        <f>D176+D178</f>
        <v>31363.599999999999</v>
      </c>
      <c r="E174" s="6">
        <f>E176+E178</f>
        <v>31958.9</v>
      </c>
    </row>
    <row r="175" spans="1:7" ht="26.25" x14ac:dyDescent="0.25">
      <c r="A175" s="15" t="s">
        <v>248</v>
      </c>
      <c r="B175" s="5">
        <v>6210204</v>
      </c>
      <c r="C175" s="5" t="s">
        <v>237</v>
      </c>
      <c r="D175" s="6">
        <f>D176</f>
        <v>216</v>
      </c>
      <c r="E175" s="6">
        <f>E176</f>
        <v>216</v>
      </c>
    </row>
    <row r="176" spans="1:7" x14ac:dyDescent="0.25">
      <c r="A176" s="8" t="s">
        <v>89</v>
      </c>
      <c r="B176" s="35">
        <v>6210204</v>
      </c>
      <c r="C176" s="35">
        <v>610</v>
      </c>
      <c r="D176" s="6">
        <f>D177</f>
        <v>216</v>
      </c>
      <c r="E176" s="6">
        <f>E177</f>
        <v>216</v>
      </c>
    </row>
    <row r="177" spans="1:5" x14ac:dyDescent="0.25">
      <c r="A177" s="43" t="s">
        <v>175</v>
      </c>
      <c r="B177" s="35">
        <v>6210204</v>
      </c>
      <c r="C177" s="35">
        <v>612</v>
      </c>
      <c r="D177" s="35">
        <v>216</v>
      </c>
      <c r="E177" s="35">
        <v>216</v>
      </c>
    </row>
    <row r="178" spans="1:5" ht="26.25" x14ac:dyDescent="0.25">
      <c r="A178" s="15" t="s">
        <v>188</v>
      </c>
      <c r="B178" s="5" t="s">
        <v>95</v>
      </c>
      <c r="C178" s="5"/>
      <c r="D178" s="6">
        <f>D180</f>
        <v>31147.599999999999</v>
      </c>
      <c r="E178" s="6">
        <f>E180</f>
        <v>31742.9</v>
      </c>
    </row>
    <row r="179" spans="1:5" ht="17.25" customHeight="1" x14ac:dyDescent="0.25">
      <c r="A179" s="15" t="s">
        <v>248</v>
      </c>
      <c r="B179" s="5" t="s">
        <v>95</v>
      </c>
      <c r="C179" s="5" t="s">
        <v>237</v>
      </c>
      <c r="D179" s="6">
        <f>D180</f>
        <v>31147.599999999999</v>
      </c>
      <c r="E179" s="6">
        <f>E180</f>
        <v>31742.9</v>
      </c>
    </row>
    <row r="180" spans="1:5" x14ac:dyDescent="0.25">
      <c r="A180" s="8" t="s">
        <v>89</v>
      </c>
      <c r="B180" s="5" t="s">
        <v>95</v>
      </c>
      <c r="C180" s="5" t="s">
        <v>90</v>
      </c>
      <c r="D180" s="6">
        <f>D181</f>
        <v>31147.599999999999</v>
      </c>
      <c r="E180" s="6">
        <f>E181</f>
        <v>31742.9</v>
      </c>
    </row>
    <row r="181" spans="1:5" ht="26.25" x14ac:dyDescent="0.25">
      <c r="A181" s="8" t="s">
        <v>91</v>
      </c>
      <c r="B181" s="5" t="s">
        <v>95</v>
      </c>
      <c r="C181" s="5" t="s">
        <v>92</v>
      </c>
      <c r="D181" s="6">
        <v>31147.599999999999</v>
      </c>
      <c r="E181" s="6">
        <v>31742.9</v>
      </c>
    </row>
    <row r="182" spans="1:5" x14ac:dyDescent="0.25">
      <c r="A182" s="8" t="s">
        <v>96</v>
      </c>
      <c r="B182" s="5" t="s">
        <v>97</v>
      </c>
      <c r="C182" s="5"/>
      <c r="D182" s="6">
        <f>D183</f>
        <v>11098.8</v>
      </c>
      <c r="E182" s="6">
        <f>E183</f>
        <v>11968</v>
      </c>
    </row>
    <row r="183" spans="1:5" ht="26.25" x14ac:dyDescent="0.25">
      <c r="A183" s="21" t="s">
        <v>189</v>
      </c>
      <c r="B183" s="5" t="s">
        <v>98</v>
      </c>
      <c r="C183" s="5"/>
      <c r="D183" s="6">
        <f>D184+D188</f>
        <v>11098.8</v>
      </c>
      <c r="E183" s="6">
        <f>E184+E188</f>
        <v>11968</v>
      </c>
    </row>
    <row r="184" spans="1:5" ht="26.25" x14ac:dyDescent="0.25">
      <c r="A184" s="21" t="s">
        <v>190</v>
      </c>
      <c r="B184" s="5" t="s">
        <v>99</v>
      </c>
      <c r="C184" s="5"/>
      <c r="D184" s="6">
        <f>D186</f>
        <v>6010</v>
      </c>
      <c r="E184" s="6">
        <f>E186</f>
        <v>6804.9</v>
      </c>
    </row>
    <row r="185" spans="1:5" ht="20.25" customHeight="1" x14ac:dyDescent="0.25">
      <c r="A185" s="15" t="s">
        <v>248</v>
      </c>
      <c r="B185" s="5" t="s">
        <v>99</v>
      </c>
      <c r="C185" s="5" t="s">
        <v>237</v>
      </c>
      <c r="D185" s="6">
        <f>D186</f>
        <v>6010</v>
      </c>
      <c r="E185" s="6">
        <f>E186</f>
        <v>6804.9</v>
      </c>
    </row>
    <row r="186" spans="1:5" x14ac:dyDescent="0.25">
      <c r="A186" s="21" t="s">
        <v>89</v>
      </c>
      <c r="B186" s="5" t="s">
        <v>99</v>
      </c>
      <c r="C186" s="5" t="s">
        <v>90</v>
      </c>
      <c r="D186" s="6">
        <f>D187</f>
        <v>6010</v>
      </c>
      <c r="E186" s="6">
        <f>E187</f>
        <v>6804.9</v>
      </c>
    </row>
    <row r="187" spans="1:5" ht="26.25" x14ac:dyDescent="0.25">
      <c r="A187" s="21" t="s">
        <v>91</v>
      </c>
      <c r="B187" s="5" t="s">
        <v>99</v>
      </c>
      <c r="C187" s="5" t="s">
        <v>92</v>
      </c>
      <c r="D187" s="6">
        <v>6010</v>
      </c>
      <c r="E187" s="6">
        <v>6804.9</v>
      </c>
    </row>
    <row r="188" spans="1:5" ht="26.25" x14ac:dyDescent="0.25">
      <c r="A188" s="21" t="s">
        <v>191</v>
      </c>
      <c r="B188" s="5" t="s">
        <v>100</v>
      </c>
      <c r="C188" s="5"/>
      <c r="D188" s="6">
        <f>D190</f>
        <v>5088.8</v>
      </c>
      <c r="E188" s="6">
        <f>E190</f>
        <v>5163.1000000000004</v>
      </c>
    </row>
    <row r="189" spans="1:5" ht="26.25" x14ac:dyDescent="0.25">
      <c r="A189" s="15" t="s">
        <v>248</v>
      </c>
      <c r="B189" s="5" t="s">
        <v>100</v>
      </c>
      <c r="C189" s="5" t="s">
        <v>237</v>
      </c>
      <c r="D189" s="6">
        <f>D190</f>
        <v>5088.8</v>
      </c>
      <c r="E189" s="6">
        <f>E190</f>
        <v>5163.1000000000004</v>
      </c>
    </row>
    <row r="190" spans="1:5" x14ac:dyDescent="0.25">
      <c r="A190" s="21" t="s">
        <v>89</v>
      </c>
      <c r="B190" s="5" t="s">
        <v>100</v>
      </c>
      <c r="C190" s="5" t="s">
        <v>90</v>
      </c>
      <c r="D190" s="6">
        <f>D191</f>
        <v>5088.8</v>
      </c>
      <c r="E190" s="6">
        <f>E191</f>
        <v>5163.1000000000004</v>
      </c>
    </row>
    <row r="191" spans="1:5" ht="26.25" x14ac:dyDescent="0.25">
      <c r="A191" s="21" t="s">
        <v>91</v>
      </c>
      <c r="B191" s="5" t="s">
        <v>100</v>
      </c>
      <c r="C191" s="5" t="s">
        <v>92</v>
      </c>
      <c r="D191" s="6">
        <v>5088.8</v>
      </c>
      <c r="E191" s="6">
        <v>5163.1000000000004</v>
      </c>
    </row>
    <row r="192" spans="1:5" x14ac:dyDescent="0.25">
      <c r="A192" s="8" t="s">
        <v>213</v>
      </c>
      <c r="B192" s="35">
        <v>6210901</v>
      </c>
      <c r="C192" s="35"/>
      <c r="D192" s="6">
        <f>D195</f>
        <v>5886</v>
      </c>
      <c r="E192" s="6">
        <f>E195</f>
        <v>4710.5</v>
      </c>
    </row>
    <row r="193" spans="1:5" ht="20.25" customHeight="1" x14ac:dyDescent="0.25">
      <c r="A193" s="15" t="s">
        <v>248</v>
      </c>
      <c r="B193" s="35">
        <v>6210901</v>
      </c>
      <c r="C193" s="35">
        <v>600</v>
      </c>
      <c r="D193" s="6">
        <f>D194</f>
        <v>5886</v>
      </c>
      <c r="E193" s="6">
        <f>E194</f>
        <v>4710.5</v>
      </c>
    </row>
    <row r="194" spans="1:5" x14ac:dyDescent="0.25">
      <c r="A194" s="21" t="s">
        <v>89</v>
      </c>
      <c r="B194" s="35">
        <v>6210901</v>
      </c>
      <c r="C194" s="35">
        <v>610</v>
      </c>
      <c r="D194" s="6">
        <f>D195</f>
        <v>5886</v>
      </c>
      <c r="E194" s="6">
        <f>E195</f>
        <v>4710.5</v>
      </c>
    </row>
    <row r="195" spans="1:5" x14ac:dyDescent="0.25">
      <c r="A195" s="8" t="s">
        <v>175</v>
      </c>
      <c r="B195" s="35">
        <v>6210901</v>
      </c>
      <c r="C195" s="35">
        <v>612</v>
      </c>
      <c r="D195" s="6">
        <v>5886</v>
      </c>
      <c r="E195" s="6">
        <v>4710.5</v>
      </c>
    </row>
    <row r="196" spans="1:5" x14ac:dyDescent="0.25">
      <c r="A196" s="28" t="s">
        <v>101</v>
      </c>
      <c r="B196" s="19">
        <v>6216000</v>
      </c>
      <c r="C196" s="5"/>
      <c r="D196" s="6">
        <f>D201+D209+D213+D217+D221+D197+D205</f>
        <v>145680</v>
      </c>
      <c r="E196" s="6">
        <f>E201+E209+E213+E217+E221+E197+E205</f>
        <v>150061</v>
      </c>
    </row>
    <row r="197" spans="1:5" ht="52.5" customHeight="1" x14ac:dyDescent="0.25">
      <c r="A197" s="21" t="s">
        <v>192</v>
      </c>
      <c r="B197" s="5" t="s">
        <v>102</v>
      </c>
      <c r="C197" s="5"/>
      <c r="D197" s="6">
        <f>D199</f>
        <v>15341</v>
      </c>
      <c r="E197" s="6">
        <f>E199</f>
        <v>16006</v>
      </c>
    </row>
    <row r="198" spans="1:5" ht="18.75" customHeight="1" x14ac:dyDescent="0.25">
      <c r="A198" s="15" t="s">
        <v>248</v>
      </c>
      <c r="B198" s="5" t="s">
        <v>102</v>
      </c>
      <c r="C198" s="5" t="s">
        <v>237</v>
      </c>
      <c r="D198" s="6">
        <f>D199</f>
        <v>15341</v>
      </c>
      <c r="E198" s="6">
        <f>E199</f>
        <v>16006</v>
      </c>
    </row>
    <row r="199" spans="1:5" x14ac:dyDescent="0.25">
      <c r="A199" s="21" t="s">
        <v>89</v>
      </c>
      <c r="B199" s="5" t="s">
        <v>102</v>
      </c>
      <c r="C199" s="5" t="s">
        <v>90</v>
      </c>
      <c r="D199" s="6">
        <f>D200</f>
        <v>15341</v>
      </c>
      <c r="E199" s="6">
        <f>E200</f>
        <v>16006</v>
      </c>
    </row>
    <row r="200" spans="1:5" ht="26.25" x14ac:dyDescent="0.25">
      <c r="A200" s="21" t="s">
        <v>91</v>
      </c>
      <c r="B200" s="5" t="s">
        <v>102</v>
      </c>
      <c r="C200" s="5" t="s">
        <v>92</v>
      </c>
      <c r="D200" s="6">
        <v>15341</v>
      </c>
      <c r="E200" s="6">
        <v>16006</v>
      </c>
    </row>
    <row r="201" spans="1:5" ht="39" x14ac:dyDescent="0.25">
      <c r="A201" s="21" t="s">
        <v>193</v>
      </c>
      <c r="B201" s="19">
        <v>6216008</v>
      </c>
      <c r="C201" s="5"/>
      <c r="D201" s="6">
        <f>D204</f>
        <v>1065</v>
      </c>
      <c r="E201" s="6">
        <f>E204</f>
        <v>1065</v>
      </c>
    </row>
    <row r="202" spans="1:5" ht="17.25" customHeight="1" x14ac:dyDescent="0.25">
      <c r="A202" s="15" t="s">
        <v>248</v>
      </c>
      <c r="B202" s="19">
        <v>6216008</v>
      </c>
      <c r="C202" s="5" t="s">
        <v>237</v>
      </c>
      <c r="D202" s="6">
        <f>D203</f>
        <v>1065</v>
      </c>
      <c r="E202" s="6">
        <f>E203</f>
        <v>1065</v>
      </c>
    </row>
    <row r="203" spans="1:5" x14ac:dyDescent="0.25">
      <c r="A203" s="21" t="s">
        <v>89</v>
      </c>
      <c r="B203" s="19">
        <v>6216008</v>
      </c>
      <c r="C203" s="5" t="s">
        <v>90</v>
      </c>
      <c r="D203" s="6">
        <f>D204</f>
        <v>1065</v>
      </c>
      <c r="E203" s="6">
        <f>E204</f>
        <v>1065</v>
      </c>
    </row>
    <row r="204" spans="1:5" x14ac:dyDescent="0.25">
      <c r="A204" s="44" t="s">
        <v>175</v>
      </c>
      <c r="B204" s="19">
        <v>6216008</v>
      </c>
      <c r="C204" s="5" t="s">
        <v>103</v>
      </c>
      <c r="D204" s="6">
        <v>1065</v>
      </c>
      <c r="E204" s="6">
        <v>1065</v>
      </c>
    </row>
    <row r="205" spans="1:5" ht="77.25" x14ac:dyDescent="0.25">
      <c r="A205" s="21" t="s">
        <v>194</v>
      </c>
      <c r="B205" s="5" t="s">
        <v>104</v>
      </c>
      <c r="C205" s="5"/>
      <c r="D205" s="6">
        <f>D207</f>
        <v>83898</v>
      </c>
      <c r="E205" s="6">
        <f>E207</f>
        <v>87614</v>
      </c>
    </row>
    <row r="206" spans="1:5" ht="18.75" customHeight="1" x14ac:dyDescent="0.25">
      <c r="A206" s="15" t="s">
        <v>248</v>
      </c>
      <c r="B206" s="5" t="s">
        <v>104</v>
      </c>
      <c r="C206" s="5" t="s">
        <v>237</v>
      </c>
      <c r="D206" s="6">
        <f>D207</f>
        <v>83898</v>
      </c>
      <c r="E206" s="6">
        <f>E207</f>
        <v>87614</v>
      </c>
    </row>
    <row r="207" spans="1:5" x14ac:dyDescent="0.25">
      <c r="A207" s="21" t="s">
        <v>89</v>
      </c>
      <c r="B207" s="5" t="s">
        <v>104</v>
      </c>
      <c r="C207" s="5" t="s">
        <v>90</v>
      </c>
      <c r="D207" s="6">
        <f>D208</f>
        <v>83898</v>
      </c>
      <c r="E207" s="6">
        <f>E208</f>
        <v>87614</v>
      </c>
    </row>
    <row r="208" spans="1:5" ht="26.25" x14ac:dyDescent="0.25">
      <c r="A208" s="21" t="s">
        <v>91</v>
      </c>
      <c r="B208" s="5" t="s">
        <v>104</v>
      </c>
      <c r="C208" s="5" t="s">
        <v>92</v>
      </c>
      <c r="D208" s="6">
        <v>83898</v>
      </c>
      <c r="E208" s="6">
        <v>87614</v>
      </c>
    </row>
    <row r="209" spans="1:5" ht="26.25" x14ac:dyDescent="0.25">
      <c r="A209" s="21" t="s">
        <v>195</v>
      </c>
      <c r="B209" s="19">
        <v>6216012</v>
      </c>
      <c r="C209" s="5"/>
      <c r="D209" s="6">
        <f>D212</f>
        <v>29322</v>
      </c>
      <c r="E209" s="6">
        <f>E212</f>
        <v>29322</v>
      </c>
    </row>
    <row r="210" spans="1:5" x14ac:dyDescent="0.25">
      <c r="A210" s="4" t="s">
        <v>242</v>
      </c>
      <c r="B210" s="19">
        <v>6216012</v>
      </c>
      <c r="C210" s="5" t="s">
        <v>231</v>
      </c>
      <c r="D210" s="6">
        <f>D211</f>
        <v>29322</v>
      </c>
      <c r="E210" s="6">
        <f>E211</f>
        <v>29322</v>
      </c>
    </row>
    <row r="211" spans="1:5" x14ac:dyDescent="0.25">
      <c r="A211" s="4" t="s">
        <v>22</v>
      </c>
      <c r="B211" s="19">
        <v>6216012</v>
      </c>
      <c r="C211" s="5" t="s">
        <v>23</v>
      </c>
      <c r="D211" s="6">
        <f>D212</f>
        <v>29322</v>
      </c>
      <c r="E211" s="6">
        <f>E212</f>
        <v>29322</v>
      </c>
    </row>
    <row r="212" spans="1:5" x14ac:dyDescent="0.25">
      <c r="A212" s="29" t="s">
        <v>16</v>
      </c>
      <c r="B212" s="19">
        <v>6216012</v>
      </c>
      <c r="C212" s="5" t="s">
        <v>17</v>
      </c>
      <c r="D212" s="6">
        <v>29322</v>
      </c>
      <c r="E212" s="6">
        <v>29322</v>
      </c>
    </row>
    <row r="213" spans="1:5" ht="26.25" x14ac:dyDescent="0.25">
      <c r="A213" s="21" t="s">
        <v>196</v>
      </c>
      <c r="B213" s="19">
        <v>6216013</v>
      </c>
      <c r="C213" s="5"/>
      <c r="D213" s="6">
        <f>D216</f>
        <v>16016</v>
      </c>
      <c r="E213" s="6">
        <f>E216</f>
        <v>16016</v>
      </c>
    </row>
    <row r="214" spans="1:5" x14ac:dyDescent="0.25">
      <c r="A214" s="21"/>
      <c r="B214" s="19">
        <v>6216013</v>
      </c>
      <c r="C214" s="5" t="s">
        <v>235</v>
      </c>
      <c r="D214" s="6">
        <f>D215</f>
        <v>16016</v>
      </c>
      <c r="E214" s="6">
        <f>E215</f>
        <v>16016</v>
      </c>
    </row>
    <row r="215" spans="1:5" x14ac:dyDescent="0.25">
      <c r="A215" s="16" t="s">
        <v>249</v>
      </c>
      <c r="B215" s="19">
        <v>6216013</v>
      </c>
      <c r="C215" s="5" t="s">
        <v>238</v>
      </c>
      <c r="D215" s="6">
        <f>D216</f>
        <v>16016</v>
      </c>
      <c r="E215" s="6">
        <f>E216</f>
        <v>16016</v>
      </c>
    </row>
    <row r="216" spans="1:5" x14ac:dyDescent="0.25">
      <c r="A216" s="21" t="s">
        <v>73</v>
      </c>
      <c r="B216" s="19">
        <v>6216013</v>
      </c>
      <c r="C216" s="5" t="s">
        <v>105</v>
      </c>
      <c r="D216" s="6">
        <v>16016</v>
      </c>
      <c r="E216" s="6">
        <v>16016</v>
      </c>
    </row>
    <row r="217" spans="1:5" ht="25.5" x14ac:dyDescent="0.25">
      <c r="A217" s="25" t="s">
        <v>197</v>
      </c>
      <c r="B217" s="19">
        <v>6216014</v>
      </c>
      <c r="C217" s="5"/>
      <c r="D217" s="6">
        <f>D220</f>
        <v>18</v>
      </c>
      <c r="E217" s="6">
        <f>E220</f>
        <v>18</v>
      </c>
    </row>
    <row r="218" spans="1:5" x14ac:dyDescent="0.25">
      <c r="A218" s="16" t="s">
        <v>246</v>
      </c>
      <c r="B218" s="19">
        <v>6216014</v>
      </c>
      <c r="C218" s="5" t="s">
        <v>235</v>
      </c>
      <c r="D218" s="6">
        <f>D219</f>
        <v>18</v>
      </c>
      <c r="E218" s="6">
        <f>E219</f>
        <v>18</v>
      </c>
    </row>
    <row r="219" spans="1:5" x14ac:dyDescent="0.25">
      <c r="A219" s="25" t="s">
        <v>247</v>
      </c>
      <c r="B219" s="19">
        <v>6216014</v>
      </c>
      <c r="C219" s="5" t="s">
        <v>234</v>
      </c>
      <c r="D219" s="6">
        <f>D220</f>
        <v>18</v>
      </c>
      <c r="E219" s="6">
        <f>E220</f>
        <v>18</v>
      </c>
    </row>
    <row r="220" spans="1:5" x14ac:dyDescent="0.25">
      <c r="A220" s="21" t="s">
        <v>106</v>
      </c>
      <c r="B220" s="19">
        <v>6216014</v>
      </c>
      <c r="C220" s="5" t="s">
        <v>107</v>
      </c>
      <c r="D220" s="6">
        <v>18</v>
      </c>
      <c r="E220" s="6">
        <v>18</v>
      </c>
    </row>
    <row r="221" spans="1:5" ht="39" x14ac:dyDescent="0.25">
      <c r="A221" s="21" t="s">
        <v>198</v>
      </c>
      <c r="B221" s="19">
        <v>6216015</v>
      </c>
      <c r="C221" s="5"/>
      <c r="D221" s="6">
        <f>D224</f>
        <v>20</v>
      </c>
      <c r="E221" s="6">
        <f>E224</f>
        <v>20</v>
      </c>
    </row>
    <row r="222" spans="1:5" x14ac:dyDescent="0.25">
      <c r="A222" s="16" t="s">
        <v>246</v>
      </c>
      <c r="B222" s="19">
        <f>B223</f>
        <v>6216015</v>
      </c>
      <c r="C222" s="5" t="s">
        <v>235</v>
      </c>
      <c r="D222" s="6">
        <f>D223</f>
        <v>20</v>
      </c>
      <c r="E222" s="6">
        <f>E223</f>
        <v>20</v>
      </c>
    </row>
    <row r="223" spans="1:5" x14ac:dyDescent="0.25">
      <c r="A223" s="25" t="s">
        <v>247</v>
      </c>
      <c r="B223" s="19">
        <f>B224</f>
        <v>6216015</v>
      </c>
      <c r="C223" s="5" t="s">
        <v>234</v>
      </c>
      <c r="D223" s="6">
        <f>D224</f>
        <v>20</v>
      </c>
      <c r="E223" s="6">
        <f>E224</f>
        <v>20</v>
      </c>
    </row>
    <row r="224" spans="1:5" x14ac:dyDescent="0.25">
      <c r="A224" s="21" t="s">
        <v>106</v>
      </c>
      <c r="B224" s="19">
        <v>6216015</v>
      </c>
      <c r="C224" s="5" t="s">
        <v>107</v>
      </c>
      <c r="D224" s="6">
        <v>20</v>
      </c>
      <c r="E224" s="6">
        <v>20</v>
      </c>
    </row>
    <row r="225" spans="1:5" ht="25.5" x14ac:dyDescent="0.25">
      <c r="A225" s="40" t="s">
        <v>108</v>
      </c>
      <c r="B225" s="2" t="s">
        <v>109</v>
      </c>
      <c r="C225" s="2"/>
      <c r="D225" s="3">
        <f>D226+D237+D261+D270</f>
        <v>9631.7999999999993</v>
      </c>
      <c r="E225" s="3">
        <f>E226+E237+E261+E270</f>
        <v>9854.5999999999985</v>
      </c>
    </row>
    <row r="226" spans="1:5" x14ac:dyDescent="0.25">
      <c r="A226" s="29" t="s">
        <v>38</v>
      </c>
      <c r="B226" s="5" t="s">
        <v>110</v>
      </c>
      <c r="C226" s="5"/>
      <c r="D226" s="6">
        <f>D228+D231+D234</f>
        <v>2954.2</v>
      </c>
      <c r="E226" s="6">
        <f>E228+E231+E234</f>
        <v>2954.2</v>
      </c>
    </row>
    <row r="227" spans="1:5" ht="39" x14ac:dyDescent="0.25">
      <c r="A227" s="26" t="s">
        <v>243</v>
      </c>
      <c r="B227" s="5" t="s">
        <v>110</v>
      </c>
      <c r="C227" s="5" t="s">
        <v>232</v>
      </c>
      <c r="D227" s="6">
        <f>D228</f>
        <v>2604.9</v>
      </c>
      <c r="E227" s="6">
        <f>E228</f>
        <v>2604.9</v>
      </c>
    </row>
    <row r="228" spans="1:5" x14ac:dyDescent="0.25">
      <c r="A228" s="26" t="s">
        <v>244</v>
      </c>
      <c r="B228" s="5" t="s">
        <v>110</v>
      </c>
      <c r="C228" s="5" t="s">
        <v>37</v>
      </c>
      <c r="D228" s="6">
        <f>D229</f>
        <v>2604.9</v>
      </c>
      <c r="E228" s="6">
        <f>E229</f>
        <v>2604.9</v>
      </c>
    </row>
    <row r="229" spans="1:5" x14ac:dyDescent="0.25">
      <c r="A229" s="21" t="s">
        <v>19</v>
      </c>
      <c r="B229" s="5" t="s">
        <v>110</v>
      </c>
      <c r="C229" s="5" t="s">
        <v>20</v>
      </c>
      <c r="D229" s="6">
        <v>2604.9</v>
      </c>
      <c r="E229" s="6">
        <v>2604.9</v>
      </c>
    </row>
    <row r="230" spans="1:5" x14ac:dyDescent="0.25">
      <c r="A230" s="4" t="s">
        <v>242</v>
      </c>
      <c r="B230" s="5" t="s">
        <v>110</v>
      </c>
      <c r="C230" s="5" t="s">
        <v>231</v>
      </c>
      <c r="D230" s="6">
        <f>D231</f>
        <v>337.6</v>
      </c>
      <c r="E230" s="6">
        <f>E231</f>
        <v>337.6</v>
      </c>
    </row>
    <row r="231" spans="1:5" x14ac:dyDescent="0.25">
      <c r="A231" s="29" t="s">
        <v>22</v>
      </c>
      <c r="B231" s="5" t="s">
        <v>110</v>
      </c>
      <c r="C231" s="5" t="s">
        <v>23</v>
      </c>
      <c r="D231" s="6">
        <f>D232</f>
        <v>337.6</v>
      </c>
      <c r="E231" s="6">
        <f>E232</f>
        <v>337.6</v>
      </c>
    </row>
    <row r="232" spans="1:5" x14ac:dyDescent="0.25">
      <c r="A232" s="29" t="s">
        <v>16</v>
      </c>
      <c r="B232" s="5" t="s">
        <v>110</v>
      </c>
      <c r="C232" s="5" t="s">
        <v>17</v>
      </c>
      <c r="D232" s="6">
        <v>337.6</v>
      </c>
      <c r="E232" s="6">
        <v>337.6</v>
      </c>
    </row>
    <row r="233" spans="1:5" x14ac:dyDescent="0.25">
      <c r="A233" s="50" t="s">
        <v>245</v>
      </c>
      <c r="B233" s="5" t="s">
        <v>110</v>
      </c>
      <c r="C233" s="5" t="s">
        <v>233</v>
      </c>
      <c r="D233" s="6">
        <f>D234</f>
        <v>11.7</v>
      </c>
      <c r="E233" s="6">
        <f>E234</f>
        <v>11.7</v>
      </c>
    </row>
    <row r="234" spans="1:5" x14ac:dyDescent="0.25">
      <c r="A234" s="29" t="s">
        <v>51</v>
      </c>
      <c r="B234" s="5" t="s">
        <v>110</v>
      </c>
      <c r="C234" s="5" t="s">
        <v>42</v>
      </c>
      <c r="D234" s="6">
        <f>D235+D236</f>
        <v>11.7</v>
      </c>
      <c r="E234" s="6">
        <f>E235+E236</f>
        <v>11.7</v>
      </c>
    </row>
    <row r="235" spans="1:5" x14ac:dyDescent="0.25">
      <c r="A235" s="29" t="s">
        <v>56</v>
      </c>
      <c r="B235" s="5" t="s">
        <v>110</v>
      </c>
      <c r="C235" s="5" t="s">
        <v>57</v>
      </c>
      <c r="D235" s="6">
        <v>8.6999999999999993</v>
      </c>
      <c r="E235" s="6">
        <v>8.6999999999999993</v>
      </c>
    </row>
    <row r="236" spans="1:5" x14ac:dyDescent="0.25">
      <c r="A236" s="29" t="s">
        <v>43</v>
      </c>
      <c r="B236" s="5" t="s">
        <v>110</v>
      </c>
      <c r="C236" s="5" t="s">
        <v>44</v>
      </c>
      <c r="D236" s="6">
        <v>3</v>
      </c>
      <c r="E236" s="6">
        <v>3</v>
      </c>
    </row>
    <row r="237" spans="1:5" x14ac:dyDescent="0.25">
      <c r="A237" s="41" t="s">
        <v>111</v>
      </c>
      <c r="B237" s="5" t="s">
        <v>112</v>
      </c>
      <c r="C237" s="5"/>
      <c r="D237" s="6">
        <f>D238+D250</f>
        <v>6005.6</v>
      </c>
      <c r="E237" s="6">
        <f>E238+E250</f>
        <v>6241.2</v>
      </c>
    </row>
    <row r="238" spans="1:5" ht="25.5" x14ac:dyDescent="0.25">
      <c r="A238" s="41" t="s">
        <v>214</v>
      </c>
      <c r="B238" s="5" t="s">
        <v>113</v>
      </c>
      <c r="C238" s="5"/>
      <c r="D238" s="6">
        <f>D240+D244+D247</f>
        <v>1699.8</v>
      </c>
      <c r="E238" s="6">
        <f>E240+E244+E247</f>
        <v>1760.8</v>
      </c>
    </row>
    <row r="239" spans="1:5" ht="39" x14ac:dyDescent="0.25">
      <c r="A239" s="26" t="s">
        <v>243</v>
      </c>
      <c r="B239" s="5" t="s">
        <v>113</v>
      </c>
      <c r="C239" s="5" t="s">
        <v>232</v>
      </c>
      <c r="D239" s="6">
        <f>D240</f>
        <v>1470.4</v>
      </c>
      <c r="E239" s="6">
        <f>E240</f>
        <v>1531.4</v>
      </c>
    </row>
    <row r="240" spans="1:5" x14ac:dyDescent="0.25">
      <c r="A240" s="29" t="s">
        <v>114</v>
      </c>
      <c r="B240" s="5" t="s">
        <v>113</v>
      </c>
      <c r="C240" s="5" t="s">
        <v>115</v>
      </c>
      <c r="D240" s="6">
        <f>D241+D242</f>
        <v>1470.4</v>
      </c>
      <c r="E240" s="6">
        <f>E241+E242</f>
        <v>1531.4</v>
      </c>
    </row>
    <row r="241" spans="1:5" x14ac:dyDescent="0.25">
      <c r="A241" s="29" t="s">
        <v>116</v>
      </c>
      <c r="B241" s="5" t="s">
        <v>113</v>
      </c>
      <c r="C241" s="5" t="s">
        <v>117</v>
      </c>
      <c r="D241" s="6">
        <v>1462.4</v>
      </c>
      <c r="E241" s="6">
        <v>1523.4</v>
      </c>
    </row>
    <row r="242" spans="1:5" x14ac:dyDescent="0.25">
      <c r="A242" s="25" t="s">
        <v>118</v>
      </c>
      <c r="B242" s="23" t="s">
        <v>113</v>
      </c>
      <c r="C242" s="23" t="s">
        <v>119</v>
      </c>
      <c r="D242" s="35">
        <v>8</v>
      </c>
      <c r="E242" s="35">
        <v>8</v>
      </c>
    </row>
    <row r="243" spans="1:5" x14ac:dyDescent="0.25">
      <c r="A243" s="4" t="s">
        <v>242</v>
      </c>
      <c r="B243" s="5" t="s">
        <v>113</v>
      </c>
      <c r="C243" s="23" t="s">
        <v>231</v>
      </c>
      <c r="D243" s="6">
        <f>D244</f>
        <v>224.6</v>
      </c>
      <c r="E243" s="6">
        <f>E244</f>
        <v>224.6</v>
      </c>
    </row>
    <row r="244" spans="1:5" x14ac:dyDescent="0.25">
      <c r="A244" s="29" t="s">
        <v>22</v>
      </c>
      <c r="B244" s="5" t="s">
        <v>113</v>
      </c>
      <c r="C244" s="5" t="s">
        <v>23</v>
      </c>
      <c r="D244" s="6">
        <f>D245</f>
        <v>224.6</v>
      </c>
      <c r="E244" s="6">
        <f>E245</f>
        <v>224.6</v>
      </c>
    </row>
    <row r="245" spans="1:5" x14ac:dyDescent="0.25">
      <c r="A245" s="29" t="s">
        <v>16</v>
      </c>
      <c r="B245" s="5" t="s">
        <v>113</v>
      </c>
      <c r="C245" s="5" t="s">
        <v>17</v>
      </c>
      <c r="D245" s="6">
        <v>224.6</v>
      </c>
      <c r="E245" s="6">
        <v>224.6</v>
      </c>
    </row>
    <row r="246" spans="1:5" x14ac:dyDescent="0.25">
      <c r="A246" s="50" t="s">
        <v>245</v>
      </c>
      <c r="B246" s="5" t="s">
        <v>113</v>
      </c>
      <c r="C246" s="5" t="s">
        <v>233</v>
      </c>
      <c r="D246" s="6">
        <f>D247</f>
        <v>4.8</v>
      </c>
      <c r="E246" s="6">
        <f>E247</f>
        <v>4.8</v>
      </c>
    </row>
    <row r="247" spans="1:5" x14ac:dyDescent="0.25">
      <c r="A247" s="29" t="s">
        <v>51</v>
      </c>
      <c r="B247" s="5" t="s">
        <v>113</v>
      </c>
      <c r="C247" s="5" t="s">
        <v>42</v>
      </c>
      <c r="D247" s="6">
        <f>D248+D249</f>
        <v>4.8</v>
      </c>
      <c r="E247" s="6">
        <f>E248+E249</f>
        <v>4.8</v>
      </c>
    </row>
    <row r="248" spans="1:5" x14ac:dyDescent="0.25">
      <c r="A248" s="29" t="s">
        <v>56</v>
      </c>
      <c r="B248" s="5" t="s">
        <v>113</v>
      </c>
      <c r="C248" s="5" t="s">
        <v>57</v>
      </c>
      <c r="D248" s="6">
        <v>0.7</v>
      </c>
      <c r="E248" s="6">
        <v>0.7</v>
      </c>
    </row>
    <row r="249" spans="1:5" x14ac:dyDescent="0.25">
      <c r="A249" s="21" t="s">
        <v>43</v>
      </c>
      <c r="B249" s="5" t="s">
        <v>113</v>
      </c>
      <c r="C249" s="5" t="s">
        <v>44</v>
      </c>
      <c r="D249" s="6">
        <v>4.0999999999999996</v>
      </c>
      <c r="E249" s="6">
        <v>4.0999999999999996</v>
      </c>
    </row>
    <row r="250" spans="1:5" ht="25.5" x14ac:dyDescent="0.25">
      <c r="A250" s="41" t="s">
        <v>215</v>
      </c>
      <c r="B250" s="5" t="s">
        <v>120</v>
      </c>
      <c r="C250" s="5"/>
      <c r="D250" s="6">
        <f>D252+D255+D258</f>
        <v>4305.8</v>
      </c>
      <c r="E250" s="6">
        <f>E252+E255+E258</f>
        <v>4480.3999999999996</v>
      </c>
    </row>
    <row r="251" spans="1:5" ht="39" x14ac:dyDescent="0.25">
      <c r="A251" s="26" t="s">
        <v>243</v>
      </c>
      <c r="B251" s="5" t="s">
        <v>120</v>
      </c>
      <c r="C251" s="5" t="s">
        <v>232</v>
      </c>
      <c r="D251" s="6">
        <f>D252</f>
        <v>3924.6</v>
      </c>
      <c r="E251" s="6">
        <f>E252</f>
        <v>4099.2</v>
      </c>
    </row>
    <row r="252" spans="1:5" x14ac:dyDescent="0.25">
      <c r="A252" s="29" t="s">
        <v>114</v>
      </c>
      <c r="B252" s="5" t="s">
        <v>120</v>
      </c>
      <c r="C252" s="5" t="s">
        <v>115</v>
      </c>
      <c r="D252" s="6">
        <f>D253</f>
        <v>3924.6</v>
      </c>
      <c r="E252" s="6">
        <f>E253</f>
        <v>4099.2</v>
      </c>
    </row>
    <row r="253" spans="1:5" x14ac:dyDescent="0.25">
      <c r="A253" s="29" t="s">
        <v>116</v>
      </c>
      <c r="B253" s="5" t="s">
        <v>120</v>
      </c>
      <c r="C253" s="5" t="s">
        <v>117</v>
      </c>
      <c r="D253" s="6">
        <v>3924.6</v>
      </c>
      <c r="E253" s="6">
        <v>4099.2</v>
      </c>
    </row>
    <row r="254" spans="1:5" x14ac:dyDescent="0.25">
      <c r="A254" s="4" t="s">
        <v>242</v>
      </c>
      <c r="B254" s="5" t="s">
        <v>120</v>
      </c>
      <c r="C254" s="5" t="s">
        <v>231</v>
      </c>
      <c r="D254" s="6">
        <f>D255</f>
        <v>378.4</v>
      </c>
      <c r="E254" s="6">
        <f>E255</f>
        <v>378.4</v>
      </c>
    </row>
    <row r="255" spans="1:5" x14ac:dyDescent="0.25">
      <c r="A255" s="29" t="s">
        <v>22</v>
      </c>
      <c r="B255" s="5" t="s">
        <v>120</v>
      </c>
      <c r="C255" s="5" t="s">
        <v>23</v>
      </c>
      <c r="D255" s="6">
        <f>D256</f>
        <v>378.4</v>
      </c>
      <c r="E255" s="6">
        <f>E256</f>
        <v>378.4</v>
      </c>
    </row>
    <row r="256" spans="1:5" x14ac:dyDescent="0.25">
      <c r="A256" s="29" t="s">
        <v>16</v>
      </c>
      <c r="B256" s="5" t="s">
        <v>120</v>
      </c>
      <c r="C256" s="5" t="s">
        <v>17</v>
      </c>
      <c r="D256" s="6">
        <v>378.4</v>
      </c>
      <c r="E256" s="6">
        <v>378.4</v>
      </c>
    </row>
    <row r="257" spans="1:5" x14ac:dyDescent="0.25">
      <c r="A257" s="50" t="s">
        <v>245</v>
      </c>
      <c r="B257" s="5" t="s">
        <v>120</v>
      </c>
      <c r="C257" s="5" t="s">
        <v>233</v>
      </c>
      <c r="D257" s="6">
        <f>D258</f>
        <v>2.8</v>
      </c>
      <c r="E257" s="6">
        <f>E258</f>
        <v>2.8</v>
      </c>
    </row>
    <row r="258" spans="1:5" x14ac:dyDescent="0.25">
      <c r="A258" s="29" t="s">
        <v>51</v>
      </c>
      <c r="B258" s="5" t="s">
        <v>120</v>
      </c>
      <c r="C258" s="5" t="s">
        <v>42</v>
      </c>
      <c r="D258" s="6">
        <f>D259+D260</f>
        <v>2.8</v>
      </c>
      <c r="E258" s="6">
        <f>E259+E260</f>
        <v>2.8</v>
      </c>
    </row>
    <row r="259" spans="1:5" x14ac:dyDescent="0.25">
      <c r="A259" s="29" t="s">
        <v>56</v>
      </c>
      <c r="B259" s="5" t="s">
        <v>120</v>
      </c>
      <c r="C259" s="5" t="s">
        <v>57</v>
      </c>
      <c r="D259" s="6">
        <v>0.8</v>
      </c>
      <c r="E259" s="6">
        <v>0.8</v>
      </c>
    </row>
    <row r="260" spans="1:5" x14ac:dyDescent="0.25">
      <c r="A260" s="21" t="s">
        <v>43</v>
      </c>
      <c r="B260" s="5" t="s">
        <v>120</v>
      </c>
      <c r="C260" s="5" t="s">
        <v>44</v>
      </c>
      <c r="D260" s="6">
        <v>2</v>
      </c>
      <c r="E260" s="6">
        <v>2</v>
      </c>
    </row>
    <row r="261" spans="1:5" x14ac:dyDescent="0.25">
      <c r="A261" s="51" t="s">
        <v>250</v>
      </c>
      <c r="B261" s="19">
        <v>6220300</v>
      </c>
      <c r="C261" s="5"/>
      <c r="D261" s="6">
        <f>D262+D266</f>
        <v>616.4</v>
      </c>
      <c r="E261" s="6">
        <f>E262+E266</f>
        <v>616.4</v>
      </c>
    </row>
    <row r="262" spans="1:5" x14ac:dyDescent="0.25">
      <c r="A262" s="30" t="s">
        <v>199</v>
      </c>
      <c r="B262" s="19">
        <v>6220301</v>
      </c>
      <c r="C262" s="5"/>
      <c r="D262" s="6">
        <f>D264</f>
        <v>228</v>
      </c>
      <c r="E262" s="6">
        <f>E264</f>
        <v>228</v>
      </c>
    </row>
    <row r="263" spans="1:5" x14ac:dyDescent="0.25">
      <c r="A263" s="4" t="s">
        <v>242</v>
      </c>
      <c r="B263" s="19">
        <v>6220301</v>
      </c>
      <c r="C263" s="5" t="s">
        <v>231</v>
      </c>
      <c r="D263" s="6">
        <f>D264</f>
        <v>228</v>
      </c>
      <c r="E263" s="6">
        <f>E264</f>
        <v>228</v>
      </c>
    </row>
    <row r="264" spans="1:5" x14ac:dyDescent="0.25">
      <c r="A264" s="29" t="s">
        <v>22</v>
      </c>
      <c r="B264" s="19">
        <v>6220301</v>
      </c>
      <c r="C264" s="5" t="s">
        <v>23</v>
      </c>
      <c r="D264" s="6">
        <f>D265</f>
        <v>228</v>
      </c>
      <c r="E264" s="6">
        <f>E265</f>
        <v>228</v>
      </c>
    </row>
    <row r="265" spans="1:5" x14ac:dyDescent="0.25">
      <c r="A265" s="29" t="s">
        <v>16</v>
      </c>
      <c r="B265" s="19">
        <v>6220301</v>
      </c>
      <c r="C265" s="5" t="s">
        <v>17</v>
      </c>
      <c r="D265" s="6">
        <v>228</v>
      </c>
      <c r="E265" s="6">
        <v>228</v>
      </c>
    </row>
    <row r="266" spans="1:5" x14ac:dyDescent="0.25">
      <c r="A266" s="30" t="s">
        <v>200</v>
      </c>
      <c r="B266" s="19">
        <v>6220302</v>
      </c>
      <c r="C266" s="5"/>
      <c r="D266" s="6">
        <f>D268</f>
        <v>388.4</v>
      </c>
      <c r="E266" s="6">
        <f>E268</f>
        <v>388.4</v>
      </c>
    </row>
    <row r="267" spans="1:5" x14ac:dyDescent="0.25">
      <c r="A267" s="4" t="s">
        <v>242</v>
      </c>
      <c r="B267" s="19">
        <v>6220302</v>
      </c>
      <c r="C267" s="5" t="s">
        <v>231</v>
      </c>
      <c r="D267" s="6">
        <f>D268</f>
        <v>388.4</v>
      </c>
      <c r="E267" s="6">
        <f>E268</f>
        <v>388.4</v>
      </c>
    </row>
    <row r="268" spans="1:5" x14ac:dyDescent="0.25">
      <c r="A268" s="29" t="s">
        <v>22</v>
      </c>
      <c r="B268" s="19">
        <v>6220302</v>
      </c>
      <c r="C268" s="5" t="s">
        <v>23</v>
      </c>
      <c r="D268" s="6">
        <f>D269</f>
        <v>388.4</v>
      </c>
      <c r="E268" s="6">
        <f>E269</f>
        <v>388.4</v>
      </c>
    </row>
    <row r="269" spans="1:5" x14ac:dyDescent="0.25">
      <c r="A269" s="29" t="s">
        <v>16</v>
      </c>
      <c r="B269" s="19">
        <v>6220302</v>
      </c>
      <c r="C269" s="5" t="s">
        <v>17</v>
      </c>
      <c r="D269" s="6">
        <v>388.4</v>
      </c>
      <c r="E269" s="6">
        <v>388.4</v>
      </c>
    </row>
    <row r="270" spans="1:5" x14ac:dyDescent="0.25">
      <c r="A270" s="8" t="s">
        <v>213</v>
      </c>
      <c r="B270" s="35">
        <v>6220901</v>
      </c>
      <c r="C270" s="35"/>
      <c r="D270" s="6">
        <f>D273</f>
        <v>55.6</v>
      </c>
      <c r="E270" s="6">
        <f>E273</f>
        <v>42.8</v>
      </c>
    </row>
    <row r="271" spans="1:5" ht="21" customHeight="1" x14ac:dyDescent="0.25">
      <c r="A271" s="15" t="s">
        <v>248</v>
      </c>
      <c r="B271" s="35">
        <v>6220901</v>
      </c>
      <c r="C271" s="35">
        <v>600</v>
      </c>
      <c r="D271" s="6">
        <f>D272</f>
        <v>55.6</v>
      </c>
      <c r="E271" s="6">
        <f>E272</f>
        <v>42.8</v>
      </c>
    </row>
    <row r="272" spans="1:5" x14ac:dyDescent="0.25">
      <c r="A272" s="21" t="s">
        <v>89</v>
      </c>
      <c r="B272" s="35">
        <v>6220901</v>
      </c>
      <c r="C272" s="35">
        <v>610</v>
      </c>
      <c r="D272" s="6">
        <f>D273</f>
        <v>55.6</v>
      </c>
      <c r="E272" s="6">
        <f>E273</f>
        <v>42.8</v>
      </c>
    </row>
    <row r="273" spans="1:5" x14ac:dyDescent="0.25">
      <c r="A273" s="8" t="s">
        <v>175</v>
      </c>
      <c r="B273" s="35">
        <v>6220901</v>
      </c>
      <c r="C273" s="35">
        <v>612</v>
      </c>
      <c r="D273" s="6">
        <v>55.6</v>
      </c>
      <c r="E273" s="6">
        <v>42.8</v>
      </c>
    </row>
    <row r="274" spans="1:5" x14ac:dyDescent="0.25">
      <c r="A274" s="28" t="s">
        <v>121</v>
      </c>
      <c r="B274" s="2" t="s">
        <v>122</v>
      </c>
      <c r="C274" s="2"/>
      <c r="D274" s="3">
        <f>D275+D308</f>
        <v>61726.000000000007</v>
      </c>
      <c r="E274" s="3">
        <f>E275+E308</f>
        <v>76837</v>
      </c>
    </row>
    <row r="275" spans="1:5" ht="26.25" x14ac:dyDescent="0.25">
      <c r="A275" s="28" t="s">
        <v>123</v>
      </c>
      <c r="B275" s="2" t="s">
        <v>124</v>
      </c>
      <c r="C275" s="2"/>
      <c r="D275" s="3">
        <f>D276+D281+D286+D291+D296+D301+D306</f>
        <v>57690.100000000006</v>
      </c>
      <c r="E275" s="3">
        <f>E276+E281+E286+E291+E296+E301+E306</f>
        <v>72740.5</v>
      </c>
    </row>
    <row r="276" spans="1:5" x14ac:dyDescent="0.25">
      <c r="A276" s="28" t="s">
        <v>225</v>
      </c>
      <c r="B276" s="2" t="s">
        <v>125</v>
      </c>
      <c r="C276" s="2"/>
      <c r="D276" s="3">
        <f>D277</f>
        <v>4403.7</v>
      </c>
      <c r="E276" s="3">
        <f>E277</f>
        <v>4810.3</v>
      </c>
    </row>
    <row r="277" spans="1:5" ht="26.25" x14ac:dyDescent="0.25">
      <c r="A277" s="21" t="s">
        <v>188</v>
      </c>
      <c r="B277" s="5" t="s">
        <v>126</v>
      </c>
      <c r="C277" s="2"/>
      <c r="D277" s="6">
        <f>D280</f>
        <v>4403.7</v>
      </c>
      <c r="E277" s="6">
        <f>E280</f>
        <v>4810.3</v>
      </c>
    </row>
    <row r="278" spans="1:5" ht="19.5" customHeight="1" x14ac:dyDescent="0.25">
      <c r="A278" s="15" t="s">
        <v>248</v>
      </c>
      <c r="B278" s="5" t="s">
        <v>126</v>
      </c>
      <c r="C278" s="5" t="s">
        <v>237</v>
      </c>
      <c r="D278" s="6">
        <f>D279</f>
        <v>4403.7</v>
      </c>
      <c r="E278" s="6">
        <f>E279</f>
        <v>4810.3</v>
      </c>
    </row>
    <row r="279" spans="1:5" x14ac:dyDescent="0.25">
      <c r="A279" s="21" t="s">
        <v>89</v>
      </c>
      <c r="B279" s="5" t="s">
        <v>126</v>
      </c>
      <c r="C279" s="5" t="s">
        <v>90</v>
      </c>
      <c r="D279" s="6">
        <f>D280</f>
        <v>4403.7</v>
      </c>
      <c r="E279" s="6">
        <f>E280</f>
        <v>4810.3</v>
      </c>
    </row>
    <row r="280" spans="1:5" ht="26.25" x14ac:dyDescent="0.25">
      <c r="A280" s="21" t="s">
        <v>91</v>
      </c>
      <c r="B280" s="5" t="s">
        <v>126</v>
      </c>
      <c r="C280" s="5" t="s">
        <v>92</v>
      </c>
      <c r="D280" s="6">
        <v>4403.7</v>
      </c>
      <c r="E280" s="6">
        <v>4810.3</v>
      </c>
    </row>
    <row r="281" spans="1:5" x14ac:dyDescent="0.25">
      <c r="A281" s="21" t="s">
        <v>127</v>
      </c>
      <c r="B281" s="5" t="s">
        <v>128</v>
      </c>
      <c r="C281" s="5"/>
      <c r="D281" s="6">
        <f t="shared" ref="D281:E284" si="1">D282</f>
        <v>12927.7</v>
      </c>
      <c r="E281" s="6">
        <f t="shared" si="1"/>
        <v>16569.400000000001</v>
      </c>
    </row>
    <row r="282" spans="1:5" ht="26.25" x14ac:dyDescent="0.25">
      <c r="A282" s="21" t="s">
        <v>188</v>
      </c>
      <c r="B282" s="5" t="s">
        <v>129</v>
      </c>
      <c r="C282" s="5"/>
      <c r="D282" s="6">
        <f>D284</f>
        <v>12927.7</v>
      </c>
      <c r="E282" s="6">
        <f>E284</f>
        <v>16569.400000000001</v>
      </c>
    </row>
    <row r="283" spans="1:5" ht="18" customHeight="1" x14ac:dyDescent="0.25">
      <c r="A283" s="15" t="s">
        <v>248</v>
      </c>
      <c r="B283" s="5" t="s">
        <v>129</v>
      </c>
      <c r="C283" s="5" t="s">
        <v>237</v>
      </c>
      <c r="D283" s="6">
        <f>D284</f>
        <v>12927.7</v>
      </c>
      <c r="E283" s="6">
        <f>E284</f>
        <v>16569.400000000001</v>
      </c>
    </row>
    <row r="284" spans="1:5" x14ac:dyDescent="0.25">
      <c r="A284" s="21" t="s">
        <v>89</v>
      </c>
      <c r="B284" s="5" t="s">
        <v>129</v>
      </c>
      <c r="C284" s="5" t="s">
        <v>90</v>
      </c>
      <c r="D284" s="6">
        <f t="shared" si="1"/>
        <v>12927.7</v>
      </c>
      <c r="E284" s="6">
        <f t="shared" si="1"/>
        <v>16569.400000000001</v>
      </c>
    </row>
    <row r="285" spans="1:5" ht="26.25" x14ac:dyDescent="0.25">
      <c r="A285" s="21" t="s">
        <v>91</v>
      </c>
      <c r="B285" s="5" t="s">
        <v>129</v>
      </c>
      <c r="C285" s="5" t="s">
        <v>92</v>
      </c>
      <c r="D285" s="6">
        <v>12927.7</v>
      </c>
      <c r="E285" s="6">
        <v>16569.400000000001</v>
      </c>
    </row>
    <row r="286" spans="1:5" ht="26.25" x14ac:dyDescent="0.25">
      <c r="A286" s="21" t="s">
        <v>227</v>
      </c>
      <c r="B286" s="5" t="s">
        <v>130</v>
      </c>
      <c r="C286" s="5"/>
      <c r="D286" s="6">
        <f>D289</f>
        <v>20205.400000000001</v>
      </c>
      <c r="E286" s="6">
        <f>E289</f>
        <v>26087.200000000001</v>
      </c>
    </row>
    <row r="287" spans="1:5" ht="26.25" x14ac:dyDescent="0.25">
      <c r="A287" s="21" t="s">
        <v>188</v>
      </c>
      <c r="B287" s="5" t="s">
        <v>131</v>
      </c>
      <c r="C287" s="5"/>
      <c r="D287" s="6">
        <f>D289</f>
        <v>20205.400000000001</v>
      </c>
      <c r="E287" s="6">
        <f>E289</f>
        <v>26087.200000000001</v>
      </c>
    </row>
    <row r="288" spans="1:5" ht="21" customHeight="1" x14ac:dyDescent="0.25">
      <c r="A288" s="15" t="s">
        <v>248</v>
      </c>
      <c r="B288" s="5" t="s">
        <v>131</v>
      </c>
      <c r="C288" s="5" t="s">
        <v>237</v>
      </c>
      <c r="D288" s="6">
        <f>D289</f>
        <v>20205.400000000001</v>
      </c>
      <c r="E288" s="6">
        <f>E289</f>
        <v>26087.200000000001</v>
      </c>
    </row>
    <row r="289" spans="1:5" x14ac:dyDescent="0.25">
      <c r="A289" s="21" t="s">
        <v>89</v>
      </c>
      <c r="B289" s="5" t="s">
        <v>131</v>
      </c>
      <c r="C289" s="5" t="s">
        <v>90</v>
      </c>
      <c r="D289" s="6">
        <f>D290</f>
        <v>20205.400000000001</v>
      </c>
      <c r="E289" s="6">
        <f>E290</f>
        <v>26087.200000000001</v>
      </c>
    </row>
    <row r="290" spans="1:5" ht="26.25" x14ac:dyDescent="0.25">
      <c r="A290" s="21" t="s">
        <v>91</v>
      </c>
      <c r="B290" s="5" t="s">
        <v>131</v>
      </c>
      <c r="C290" s="5" t="s">
        <v>92</v>
      </c>
      <c r="D290" s="6">
        <v>20205.400000000001</v>
      </c>
      <c r="E290" s="6">
        <v>26087.200000000001</v>
      </c>
    </row>
    <row r="291" spans="1:5" x14ac:dyDescent="0.25">
      <c r="A291" s="21" t="s">
        <v>132</v>
      </c>
      <c r="B291" s="5" t="s">
        <v>133</v>
      </c>
      <c r="C291" s="5"/>
      <c r="D291" s="6">
        <f t="shared" ref="D291:E294" si="2">D292</f>
        <v>4302.3999999999996</v>
      </c>
      <c r="E291" s="6">
        <f t="shared" si="2"/>
        <v>5519.4</v>
      </c>
    </row>
    <row r="292" spans="1:5" ht="26.25" x14ac:dyDescent="0.25">
      <c r="A292" s="21" t="s">
        <v>188</v>
      </c>
      <c r="B292" s="5" t="s">
        <v>134</v>
      </c>
      <c r="C292" s="5"/>
      <c r="D292" s="6">
        <f>D294</f>
        <v>4302.3999999999996</v>
      </c>
      <c r="E292" s="6">
        <f>E294</f>
        <v>5519.4</v>
      </c>
    </row>
    <row r="293" spans="1:5" ht="18" customHeight="1" x14ac:dyDescent="0.25">
      <c r="A293" s="15" t="s">
        <v>248</v>
      </c>
      <c r="B293" s="5" t="s">
        <v>134</v>
      </c>
      <c r="C293" s="5" t="s">
        <v>237</v>
      </c>
      <c r="D293" s="6">
        <f>D294</f>
        <v>4302.3999999999996</v>
      </c>
      <c r="E293" s="6">
        <f>E294</f>
        <v>5519.4</v>
      </c>
    </row>
    <row r="294" spans="1:5" x14ac:dyDescent="0.25">
      <c r="A294" s="21" t="s">
        <v>89</v>
      </c>
      <c r="B294" s="5" t="s">
        <v>134</v>
      </c>
      <c r="C294" s="5" t="s">
        <v>90</v>
      </c>
      <c r="D294" s="6">
        <f t="shared" si="2"/>
        <v>4302.3999999999996</v>
      </c>
      <c r="E294" s="6">
        <f t="shared" si="2"/>
        <v>5519.4</v>
      </c>
    </row>
    <row r="295" spans="1:5" ht="26.25" x14ac:dyDescent="0.25">
      <c r="A295" s="21" t="s">
        <v>91</v>
      </c>
      <c r="B295" s="5" t="s">
        <v>134</v>
      </c>
      <c r="C295" s="5" t="s">
        <v>92</v>
      </c>
      <c r="D295" s="6">
        <v>4302.3999999999996</v>
      </c>
      <c r="E295" s="6">
        <v>5519.4</v>
      </c>
    </row>
    <row r="296" spans="1:5" x14ac:dyDescent="0.25">
      <c r="A296" s="21" t="s">
        <v>135</v>
      </c>
      <c r="B296" s="5" t="s">
        <v>136</v>
      </c>
      <c r="C296" s="5"/>
      <c r="D296" s="6">
        <f t="shared" ref="D296:E299" si="3">D297</f>
        <v>11207</v>
      </c>
      <c r="E296" s="6">
        <f t="shared" si="3"/>
        <v>14533.7</v>
      </c>
    </row>
    <row r="297" spans="1:5" ht="26.25" x14ac:dyDescent="0.25">
      <c r="A297" s="21" t="s">
        <v>188</v>
      </c>
      <c r="B297" s="5" t="s">
        <v>137</v>
      </c>
      <c r="C297" s="5"/>
      <c r="D297" s="6">
        <f>D299</f>
        <v>11207</v>
      </c>
      <c r="E297" s="6">
        <f>E299</f>
        <v>14533.7</v>
      </c>
    </row>
    <row r="298" spans="1:5" ht="18.75" customHeight="1" x14ac:dyDescent="0.25">
      <c r="A298" s="15" t="s">
        <v>248</v>
      </c>
      <c r="B298" s="5" t="s">
        <v>137</v>
      </c>
      <c r="C298" s="5" t="s">
        <v>237</v>
      </c>
      <c r="D298" s="6">
        <f>D299</f>
        <v>11207</v>
      </c>
      <c r="E298" s="6">
        <f>E299</f>
        <v>14533.7</v>
      </c>
    </row>
    <row r="299" spans="1:5" x14ac:dyDescent="0.25">
      <c r="A299" s="21" t="s">
        <v>89</v>
      </c>
      <c r="B299" s="5" t="s">
        <v>137</v>
      </c>
      <c r="C299" s="5" t="s">
        <v>90</v>
      </c>
      <c r="D299" s="6">
        <f t="shared" si="3"/>
        <v>11207</v>
      </c>
      <c r="E299" s="6">
        <f t="shared" si="3"/>
        <v>14533.7</v>
      </c>
    </row>
    <row r="300" spans="1:5" ht="26.25" x14ac:dyDescent="0.25">
      <c r="A300" s="21" t="s">
        <v>91</v>
      </c>
      <c r="B300" s="5" t="s">
        <v>137</v>
      </c>
      <c r="C300" s="5" t="s">
        <v>92</v>
      </c>
      <c r="D300" s="6">
        <v>11207</v>
      </c>
      <c r="E300" s="6">
        <v>14533.7</v>
      </c>
    </row>
    <row r="301" spans="1:5" x14ac:dyDescent="0.25">
      <c r="A301" s="21" t="s">
        <v>138</v>
      </c>
      <c r="B301" s="5" t="s">
        <v>139</v>
      </c>
      <c r="C301" s="5"/>
      <c r="D301" s="6">
        <f t="shared" ref="D301:E304" si="4">D302</f>
        <v>2991.9</v>
      </c>
      <c r="E301" s="6">
        <f t="shared" si="4"/>
        <v>3899.3</v>
      </c>
    </row>
    <row r="302" spans="1:5" ht="26.25" x14ac:dyDescent="0.25">
      <c r="A302" s="21" t="s">
        <v>188</v>
      </c>
      <c r="B302" s="5" t="s">
        <v>140</v>
      </c>
      <c r="C302" s="5"/>
      <c r="D302" s="6">
        <f>D304</f>
        <v>2991.9</v>
      </c>
      <c r="E302" s="6">
        <f>E304</f>
        <v>3899.3</v>
      </c>
    </row>
    <row r="303" spans="1:5" ht="18.75" customHeight="1" x14ac:dyDescent="0.25">
      <c r="A303" s="15" t="s">
        <v>248</v>
      </c>
      <c r="B303" s="5" t="s">
        <v>140</v>
      </c>
      <c r="C303" s="5" t="s">
        <v>237</v>
      </c>
      <c r="D303" s="6">
        <f>D304</f>
        <v>2991.9</v>
      </c>
      <c r="E303" s="6">
        <f>E304</f>
        <v>3899.3</v>
      </c>
    </row>
    <row r="304" spans="1:5" x14ac:dyDescent="0.25">
      <c r="A304" s="21" t="s">
        <v>89</v>
      </c>
      <c r="B304" s="5" t="s">
        <v>140</v>
      </c>
      <c r="C304" s="5" t="s">
        <v>90</v>
      </c>
      <c r="D304" s="6">
        <f t="shared" si="4"/>
        <v>2991.9</v>
      </c>
      <c r="E304" s="6">
        <f t="shared" si="4"/>
        <v>3899.3</v>
      </c>
    </row>
    <row r="305" spans="1:5" ht="26.25" x14ac:dyDescent="0.25">
      <c r="A305" s="21" t="s">
        <v>91</v>
      </c>
      <c r="B305" s="5" t="s">
        <v>140</v>
      </c>
      <c r="C305" s="5" t="s">
        <v>92</v>
      </c>
      <c r="D305" s="6">
        <v>2991.9</v>
      </c>
      <c r="E305" s="6">
        <v>3899.3</v>
      </c>
    </row>
    <row r="306" spans="1:5" x14ac:dyDescent="0.25">
      <c r="A306" s="8" t="s">
        <v>213</v>
      </c>
      <c r="B306" s="35">
        <v>6310901</v>
      </c>
      <c r="C306" s="35"/>
      <c r="D306" s="6">
        <f>D307</f>
        <v>1652</v>
      </c>
      <c r="E306" s="6">
        <f>E307</f>
        <v>1321.2</v>
      </c>
    </row>
    <row r="307" spans="1:5" x14ac:dyDescent="0.25">
      <c r="A307" s="8" t="s">
        <v>175</v>
      </c>
      <c r="B307" s="35">
        <v>6310901</v>
      </c>
      <c r="C307" s="35">
        <v>612</v>
      </c>
      <c r="D307" s="6">
        <v>1652</v>
      </c>
      <c r="E307" s="6">
        <v>1321.2</v>
      </c>
    </row>
    <row r="308" spans="1:5" x14ac:dyDescent="0.25">
      <c r="A308" s="28" t="s">
        <v>141</v>
      </c>
      <c r="B308" s="5" t="s">
        <v>142</v>
      </c>
      <c r="C308" s="5"/>
      <c r="D308" s="6">
        <f>D309+D320</f>
        <v>4035.8999999999996</v>
      </c>
      <c r="E308" s="6">
        <f>E309+E320</f>
        <v>4096.5</v>
      </c>
    </row>
    <row r="309" spans="1:5" x14ac:dyDescent="0.25">
      <c r="A309" s="21" t="s">
        <v>38</v>
      </c>
      <c r="B309" s="5" t="s">
        <v>143</v>
      </c>
      <c r="C309" s="5"/>
      <c r="D309" s="6">
        <f>D312+D314+D317</f>
        <v>2220.6</v>
      </c>
      <c r="E309" s="6">
        <f>E312+E314+E317</f>
        <v>2220.6</v>
      </c>
    </row>
    <row r="310" spans="1:5" ht="39" x14ac:dyDescent="0.25">
      <c r="A310" s="26" t="s">
        <v>243</v>
      </c>
      <c r="B310" s="5" t="s">
        <v>143</v>
      </c>
      <c r="C310" s="5" t="s">
        <v>232</v>
      </c>
      <c r="D310" s="6">
        <f>D311</f>
        <v>2078.1999999999998</v>
      </c>
      <c r="E310" s="6">
        <f>E311</f>
        <v>2078.1999999999998</v>
      </c>
    </row>
    <row r="311" spans="1:5" x14ac:dyDescent="0.25">
      <c r="A311" s="26" t="s">
        <v>244</v>
      </c>
      <c r="B311" s="5" t="s">
        <v>143</v>
      </c>
      <c r="C311" s="5" t="s">
        <v>37</v>
      </c>
      <c r="D311" s="6">
        <f>D312</f>
        <v>2078.1999999999998</v>
      </c>
      <c r="E311" s="6">
        <f>E312</f>
        <v>2078.1999999999998</v>
      </c>
    </row>
    <row r="312" spans="1:5" x14ac:dyDescent="0.25">
      <c r="A312" s="21" t="s">
        <v>19</v>
      </c>
      <c r="B312" s="5" t="s">
        <v>143</v>
      </c>
      <c r="C312" s="5" t="s">
        <v>20</v>
      </c>
      <c r="D312" s="6">
        <v>2078.1999999999998</v>
      </c>
      <c r="E312" s="6">
        <v>2078.1999999999998</v>
      </c>
    </row>
    <row r="313" spans="1:5" x14ac:dyDescent="0.25">
      <c r="A313" s="4" t="s">
        <v>242</v>
      </c>
      <c r="B313" s="5" t="s">
        <v>143</v>
      </c>
      <c r="C313" s="5" t="s">
        <v>231</v>
      </c>
      <c r="D313" s="6">
        <f>D314</f>
        <v>140.1</v>
      </c>
      <c r="E313" s="6">
        <f>E314</f>
        <v>140.1</v>
      </c>
    </row>
    <row r="314" spans="1:5" x14ac:dyDescent="0.25">
      <c r="A314" s="29" t="s">
        <v>22</v>
      </c>
      <c r="B314" s="5" t="s">
        <v>143</v>
      </c>
      <c r="C314" s="5" t="s">
        <v>23</v>
      </c>
      <c r="D314" s="6">
        <f>D315</f>
        <v>140.1</v>
      </c>
      <c r="E314" s="6">
        <f>E315</f>
        <v>140.1</v>
      </c>
    </row>
    <row r="315" spans="1:5" x14ac:dyDescent="0.25">
      <c r="A315" s="29" t="s">
        <v>16</v>
      </c>
      <c r="B315" s="5" t="s">
        <v>143</v>
      </c>
      <c r="C315" s="5" t="s">
        <v>17</v>
      </c>
      <c r="D315" s="6">
        <v>140.1</v>
      </c>
      <c r="E315" s="6">
        <v>140.1</v>
      </c>
    </row>
    <row r="316" spans="1:5" x14ac:dyDescent="0.25">
      <c r="A316" s="50" t="s">
        <v>245</v>
      </c>
      <c r="B316" s="5" t="s">
        <v>143</v>
      </c>
      <c r="C316" s="5" t="s">
        <v>233</v>
      </c>
      <c r="D316" s="6">
        <f>D317</f>
        <v>2.2999999999999998</v>
      </c>
      <c r="E316" s="6">
        <f>E317</f>
        <v>2.2999999999999998</v>
      </c>
    </row>
    <row r="317" spans="1:5" x14ac:dyDescent="0.25">
      <c r="A317" s="29" t="s">
        <v>51</v>
      </c>
      <c r="B317" s="5" t="s">
        <v>143</v>
      </c>
      <c r="C317" s="5" t="s">
        <v>42</v>
      </c>
      <c r="D317" s="6">
        <f>D318+D319</f>
        <v>2.2999999999999998</v>
      </c>
      <c r="E317" s="6">
        <f>E318+E319</f>
        <v>2.2999999999999998</v>
      </c>
    </row>
    <row r="318" spans="1:5" x14ac:dyDescent="0.25">
      <c r="A318" s="29" t="s">
        <v>56</v>
      </c>
      <c r="B318" s="5" t="s">
        <v>143</v>
      </c>
      <c r="C318" s="5" t="s">
        <v>57</v>
      </c>
      <c r="D318" s="6">
        <v>0.3</v>
      </c>
      <c r="E318" s="6">
        <v>0.3</v>
      </c>
    </row>
    <row r="319" spans="1:5" x14ac:dyDescent="0.25">
      <c r="A319" s="21" t="s">
        <v>43</v>
      </c>
      <c r="B319" s="5" t="s">
        <v>143</v>
      </c>
      <c r="C319" s="5" t="s">
        <v>44</v>
      </c>
      <c r="D319" s="6">
        <v>2</v>
      </c>
      <c r="E319" s="6">
        <v>2</v>
      </c>
    </row>
    <row r="320" spans="1:5" x14ac:dyDescent="0.25">
      <c r="A320" s="21" t="s">
        <v>201</v>
      </c>
      <c r="B320" s="5" t="s">
        <v>144</v>
      </c>
      <c r="C320" s="5"/>
      <c r="D320" s="6">
        <f>D323+D325+D328</f>
        <v>1815.3</v>
      </c>
      <c r="E320" s="6">
        <f>E323+E325+E328</f>
        <v>1875.9</v>
      </c>
    </row>
    <row r="321" spans="1:5" ht="39" x14ac:dyDescent="0.25">
      <c r="A321" s="26" t="s">
        <v>243</v>
      </c>
      <c r="B321" s="5" t="s">
        <v>144</v>
      </c>
      <c r="C321" s="5" t="s">
        <v>232</v>
      </c>
      <c r="D321" s="6">
        <f>D322</f>
        <v>1693.6</v>
      </c>
      <c r="E321" s="6">
        <f>E322</f>
        <v>1754.2</v>
      </c>
    </row>
    <row r="322" spans="1:5" x14ac:dyDescent="0.25">
      <c r="A322" s="29" t="s">
        <v>114</v>
      </c>
      <c r="B322" s="5" t="s">
        <v>144</v>
      </c>
      <c r="C322" s="5" t="s">
        <v>115</v>
      </c>
      <c r="D322" s="6">
        <f>D323</f>
        <v>1693.6</v>
      </c>
      <c r="E322" s="6">
        <f>E323</f>
        <v>1754.2</v>
      </c>
    </row>
    <row r="323" spans="1:5" x14ac:dyDescent="0.25">
      <c r="A323" s="29" t="s">
        <v>116</v>
      </c>
      <c r="B323" s="5" t="s">
        <v>144</v>
      </c>
      <c r="C323" s="5" t="s">
        <v>117</v>
      </c>
      <c r="D323" s="6">
        <v>1693.6</v>
      </c>
      <c r="E323" s="6">
        <v>1754.2</v>
      </c>
    </row>
    <row r="324" spans="1:5" x14ac:dyDescent="0.25">
      <c r="A324" s="4" t="s">
        <v>242</v>
      </c>
      <c r="B324" s="5" t="s">
        <v>144</v>
      </c>
      <c r="C324" s="5" t="s">
        <v>231</v>
      </c>
      <c r="D324" s="6">
        <f>D325</f>
        <v>119.5</v>
      </c>
      <c r="E324" s="6">
        <f>E325</f>
        <v>119.5</v>
      </c>
    </row>
    <row r="325" spans="1:5" x14ac:dyDescent="0.25">
      <c r="A325" s="29" t="s">
        <v>22</v>
      </c>
      <c r="B325" s="5" t="s">
        <v>144</v>
      </c>
      <c r="C325" s="5" t="s">
        <v>23</v>
      </c>
      <c r="D325" s="6">
        <f>D326</f>
        <v>119.5</v>
      </c>
      <c r="E325" s="6">
        <f>E326</f>
        <v>119.5</v>
      </c>
    </row>
    <row r="326" spans="1:5" x14ac:dyDescent="0.25">
      <c r="A326" s="29" t="s">
        <v>16</v>
      </c>
      <c r="B326" s="5" t="s">
        <v>144</v>
      </c>
      <c r="C326" s="5" t="s">
        <v>17</v>
      </c>
      <c r="D326" s="6">
        <v>119.5</v>
      </c>
      <c r="E326" s="6">
        <v>119.5</v>
      </c>
    </row>
    <row r="327" spans="1:5" x14ac:dyDescent="0.25">
      <c r="A327" s="50" t="s">
        <v>245</v>
      </c>
      <c r="B327" s="5" t="s">
        <v>144</v>
      </c>
      <c r="C327" s="5" t="s">
        <v>233</v>
      </c>
      <c r="D327" s="6">
        <f>D328</f>
        <v>2.2000000000000002</v>
      </c>
      <c r="E327" s="6">
        <f>E328</f>
        <v>2.2000000000000002</v>
      </c>
    </row>
    <row r="328" spans="1:5" x14ac:dyDescent="0.25">
      <c r="A328" s="29" t="s">
        <v>51</v>
      </c>
      <c r="B328" s="5" t="s">
        <v>144</v>
      </c>
      <c r="C328" s="5" t="s">
        <v>42</v>
      </c>
      <c r="D328" s="6">
        <f>D329+D330</f>
        <v>2.2000000000000002</v>
      </c>
      <c r="E328" s="6">
        <f>E329+E330</f>
        <v>2.2000000000000002</v>
      </c>
    </row>
    <row r="329" spans="1:5" x14ac:dyDescent="0.25">
      <c r="A329" s="29" t="s">
        <v>56</v>
      </c>
      <c r="B329" s="5" t="s">
        <v>144</v>
      </c>
      <c r="C329" s="5" t="s">
        <v>57</v>
      </c>
      <c r="D329" s="6">
        <v>0.2</v>
      </c>
      <c r="E329" s="6">
        <v>0.2</v>
      </c>
    </row>
    <row r="330" spans="1:5" x14ac:dyDescent="0.25">
      <c r="A330" s="21" t="s">
        <v>43</v>
      </c>
      <c r="B330" s="5" t="s">
        <v>144</v>
      </c>
      <c r="C330" s="5" t="s">
        <v>44</v>
      </c>
      <c r="D330" s="6">
        <v>2</v>
      </c>
      <c r="E330" s="6">
        <v>2</v>
      </c>
    </row>
    <row r="331" spans="1:5" ht="26.25" x14ac:dyDescent="0.25">
      <c r="A331" s="28" t="s">
        <v>145</v>
      </c>
      <c r="B331" s="2" t="s">
        <v>146</v>
      </c>
      <c r="C331" s="2"/>
      <c r="D331" s="3">
        <f>D332+D336</f>
        <v>556</v>
      </c>
      <c r="E331" s="3">
        <f>E332+E336</f>
        <v>556</v>
      </c>
    </row>
    <row r="332" spans="1:5" ht="26.25" x14ac:dyDescent="0.25">
      <c r="A332" s="21" t="s">
        <v>147</v>
      </c>
      <c r="B332" s="5" t="s">
        <v>148</v>
      </c>
      <c r="C332" s="5"/>
      <c r="D332" s="9">
        <f>D335</f>
        <v>461.1</v>
      </c>
      <c r="E332" s="9">
        <f>E335</f>
        <v>461.1</v>
      </c>
    </row>
    <row r="333" spans="1:5" x14ac:dyDescent="0.25">
      <c r="A333" s="4" t="s">
        <v>242</v>
      </c>
      <c r="B333" s="5" t="s">
        <v>148</v>
      </c>
      <c r="C333" s="5" t="s">
        <v>231</v>
      </c>
      <c r="D333" s="9">
        <f>D334</f>
        <v>461.1</v>
      </c>
      <c r="E333" s="9">
        <f>E334</f>
        <v>461.1</v>
      </c>
    </row>
    <row r="334" spans="1:5" x14ac:dyDescent="0.25">
      <c r="A334" s="4" t="s">
        <v>22</v>
      </c>
      <c r="B334" s="5" t="s">
        <v>148</v>
      </c>
      <c r="C334" s="5" t="s">
        <v>23</v>
      </c>
      <c r="D334" s="9">
        <f>D335</f>
        <v>461.1</v>
      </c>
      <c r="E334" s="9">
        <f>E335</f>
        <v>461.1</v>
      </c>
    </row>
    <row r="335" spans="1:5" x14ac:dyDescent="0.25">
      <c r="A335" s="29" t="s">
        <v>16</v>
      </c>
      <c r="B335" s="5" t="s">
        <v>148</v>
      </c>
      <c r="C335" s="5" t="s">
        <v>17</v>
      </c>
      <c r="D335" s="9">
        <v>461.1</v>
      </c>
      <c r="E335" s="9">
        <v>461.1</v>
      </c>
    </row>
    <row r="336" spans="1:5" x14ac:dyDescent="0.25">
      <c r="A336" s="21" t="s">
        <v>149</v>
      </c>
      <c r="B336" s="5" t="s">
        <v>150</v>
      </c>
      <c r="C336" s="5"/>
      <c r="D336" s="6">
        <f>D339</f>
        <v>94.9</v>
      </c>
      <c r="E336" s="6">
        <f>E339</f>
        <v>94.9</v>
      </c>
    </row>
    <row r="337" spans="1:5" x14ac:dyDescent="0.25">
      <c r="A337" s="4" t="s">
        <v>242</v>
      </c>
      <c r="B337" s="5" t="s">
        <v>150</v>
      </c>
      <c r="C337" s="5" t="s">
        <v>231</v>
      </c>
      <c r="D337" s="6">
        <f>D338</f>
        <v>94.9</v>
      </c>
      <c r="E337" s="6">
        <f>E338</f>
        <v>94.9</v>
      </c>
    </row>
    <row r="338" spans="1:5" x14ac:dyDescent="0.25">
      <c r="A338" s="4" t="s">
        <v>22</v>
      </c>
      <c r="B338" s="5" t="s">
        <v>150</v>
      </c>
      <c r="C338" s="5" t="s">
        <v>23</v>
      </c>
      <c r="D338" s="6">
        <f>D339</f>
        <v>94.9</v>
      </c>
      <c r="E338" s="6">
        <f>E339</f>
        <v>94.9</v>
      </c>
    </row>
    <row r="339" spans="1:5" x14ac:dyDescent="0.25">
      <c r="A339" s="29" t="s">
        <v>16</v>
      </c>
      <c r="B339" s="5" t="s">
        <v>150</v>
      </c>
      <c r="C339" s="5" t="s">
        <v>17</v>
      </c>
      <c r="D339" s="6">
        <v>94.9</v>
      </c>
      <c r="E339" s="6">
        <v>94.9</v>
      </c>
    </row>
    <row r="340" spans="1:5" x14ac:dyDescent="0.25">
      <c r="A340" s="28" t="s">
        <v>202</v>
      </c>
      <c r="B340" s="2" t="s">
        <v>151</v>
      </c>
      <c r="C340" s="2"/>
      <c r="D340" s="3">
        <f>D341+D350</f>
        <v>2754.1</v>
      </c>
      <c r="E340" s="3">
        <f>E341+E350</f>
        <v>2754.1</v>
      </c>
    </row>
    <row r="341" spans="1:5" x14ac:dyDescent="0.25">
      <c r="A341" s="28" t="s">
        <v>152</v>
      </c>
      <c r="B341" s="5" t="s">
        <v>153</v>
      </c>
      <c r="C341" s="5"/>
      <c r="D341" s="6">
        <f>D342+D346</f>
        <v>2664.1</v>
      </c>
      <c r="E341" s="6">
        <f>E342+E346</f>
        <v>2664.1</v>
      </c>
    </row>
    <row r="342" spans="1:5" ht="17.25" customHeight="1" x14ac:dyDescent="0.25">
      <c r="A342" s="21" t="s">
        <v>154</v>
      </c>
      <c r="B342" s="5" t="s">
        <v>155</v>
      </c>
      <c r="C342" s="5"/>
      <c r="D342" s="6">
        <f>D345</f>
        <v>2264.1</v>
      </c>
      <c r="E342" s="6">
        <f>E345</f>
        <v>2264.1</v>
      </c>
    </row>
    <row r="343" spans="1:5" x14ac:dyDescent="0.25">
      <c r="A343" s="16" t="s">
        <v>246</v>
      </c>
      <c r="B343" s="5" t="s">
        <v>155</v>
      </c>
      <c r="C343" s="5" t="s">
        <v>235</v>
      </c>
      <c r="D343" s="6">
        <f>D344</f>
        <v>2264.1</v>
      </c>
      <c r="E343" s="6">
        <f>E344</f>
        <v>2264.1</v>
      </c>
    </row>
    <row r="344" spans="1:5" x14ac:dyDescent="0.25">
      <c r="A344" s="16" t="s">
        <v>249</v>
      </c>
      <c r="B344" s="5" t="s">
        <v>155</v>
      </c>
      <c r="C344" s="5" t="s">
        <v>238</v>
      </c>
      <c r="D344" s="6">
        <f>D345</f>
        <v>2264.1</v>
      </c>
      <c r="E344" s="6">
        <f>E345</f>
        <v>2264.1</v>
      </c>
    </row>
    <row r="345" spans="1:5" x14ac:dyDescent="0.25">
      <c r="A345" s="21" t="s">
        <v>73</v>
      </c>
      <c r="B345" s="5" t="s">
        <v>155</v>
      </c>
      <c r="C345" s="5" t="s">
        <v>105</v>
      </c>
      <c r="D345" s="6">
        <v>2264.1</v>
      </c>
      <c r="E345" s="6">
        <v>2264.1</v>
      </c>
    </row>
    <row r="346" spans="1:5" ht="26.25" x14ac:dyDescent="0.25">
      <c r="A346" s="21" t="s">
        <v>156</v>
      </c>
      <c r="B346" s="5" t="s">
        <v>157</v>
      </c>
      <c r="C346" s="5"/>
      <c r="D346" s="20">
        <f>D349</f>
        <v>400</v>
      </c>
      <c r="E346" s="20">
        <f>E349</f>
        <v>400</v>
      </c>
    </row>
    <row r="347" spans="1:5" x14ac:dyDescent="0.25">
      <c r="A347" s="16" t="s">
        <v>246</v>
      </c>
      <c r="B347" s="5" t="s">
        <v>157</v>
      </c>
      <c r="C347" s="5" t="s">
        <v>235</v>
      </c>
      <c r="D347" s="20">
        <f>D348</f>
        <v>400</v>
      </c>
      <c r="E347" s="20">
        <f>E348</f>
        <v>400</v>
      </c>
    </row>
    <row r="348" spans="1:5" x14ac:dyDescent="0.25">
      <c r="A348" s="16" t="s">
        <v>249</v>
      </c>
      <c r="B348" s="5" t="s">
        <v>157</v>
      </c>
      <c r="C348" s="5" t="s">
        <v>238</v>
      </c>
      <c r="D348" s="20">
        <f>D349</f>
        <v>400</v>
      </c>
      <c r="E348" s="20">
        <f>E349</f>
        <v>400</v>
      </c>
    </row>
    <row r="349" spans="1:5" x14ac:dyDescent="0.25">
      <c r="A349" s="21" t="s">
        <v>73</v>
      </c>
      <c r="B349" s="5" t="s">
        <v>157</v>
      </c>
      <c r="C349" s="5" t="s">
        <v>105</v>
      </c>
      <c r="D349" s="9">
        <v>400</v>
      </c>
      <c r="E349" s="9">
        <v>400</v>
      </c>
    </row>
    <row r="350" spans="1:5" ht="26.25" x14ac:dyDescent="0.25">
      <c r="A350" s="21" t="s">
        <v>216</v>
      </c>
      <c r="B350" s="5" t="s">
        <v>217</v>
      </c>
      <c r="C350" s="5"/>
      <c r="D350" s="9">
        <f>D351</f>
        <v>90</v>
      </c>
      <c r="E350" s="9">
        <f>E351</f>
        <v>90</v>
      </c>
    </row>
    <row r="351" spans="1:5" ht="26.25" x14ac:dyDescent="0.25">
      <c r="A351" s="21" t="s">
        <v>218</v>
      </c>
      <c r="B351" s="5" t="s">
        <v>219</v>
      </c>
      <c r="C351" s="5"/>
      <c r="D351" s="9">
        <f>D353</f>
        <v>90</v>
      </c>
      <c r="E351" s="9">
        <f>E353</f>
        <v>90</v>
      </c>
    </row>
    <row r="352" spans="1:5" ht="23.25" customHeight="1" x14ac:dyDescent="0.25">
      <c r="A352" s="15" t="s">
        <v>248</v>
      </c>
      <c r="B352" s="5" t="s">
        <v>219</v>
      </c>
      <c r="C352" s="5" t="s">
        <v>237</v>
      </c>
      <c r="D352" s="9">
        <f>D353</f>
        <v>90</v>
      </c>
      <c r="E352" s="9">
        <f>E353</f>
        <v>90</v>
      </c>
    </row>
    <row r="353" spans="1:5" ht="51.75" customHeight="1" x14ac:dyDescent="0.25">
      <c r="A353" s="21" t="s">
        <v>226</v>
      </c>
      <c r="B353" s="5" t="s">
        <v>219</v>
      </c>
      <c r="C353" s="5" t="s">
        <v>220</v>
      </c>
      <c r="D353" s="9">
        <v>90</v>
      </c>
      <c r="E353" s="9">
        <v>90</v>
      </c>
    </row>
    <row r="354" spans="1:5" ht="26.25" x14ac:dyDescent="0.25">
      <c r="A354" s="28" t="s">
        <v>203</v>
      </c>
      <c r="B354" s="2" t="s">
        <v>158</v>
      </c>
      <c r="C354" s="2"/>
      <c r="D354" s="3">
        <f>D355+D360</f>
        <v>4834</v>
      </c>
      <c r="E354" s="3">
        <f>E355+E360</f>
        <v>4884.8</v>
      </c>
    </row>
    <row r="355" spans="1:5" x14ac:dyDescent="0.25">
      <c r="A355" s="21" t="s">
        <v>204</v>
      </c>
      <c r="B355" s="5" t="s">
        <v>160</v>
      </c>
      <c r="C355" s="5"/>
      <c r="D355" s="6">
        <f t="shared" ref="D355:E358" si="5">D356</f>
        <v>1879.1</v>
      </c>
      <c r="E355" s="6">
        <f t="shared" si="5"/>
        <v>1897</v>
      </c>
    </row>
    <row r="356" spans="1:5" ht="26.25" x14ac:dyDescent="0.25">
      <c r="A356" s="21" t="s">
        <v>159</v>
      </c>
      <c r="B356" s="5" t="s">
        <v>161</v>
      </c>
      <c r="C356" s="5"/>
      <c r="D356" s="6">
        <f>D358</f>
        <v>1879.1</v>
      </c>
      <c r="E356" s="6">
        <f>E358</f>
        <v>1897</v>
      </c>
    </row>
    <row r="357" spans="1:5" ht="26.25" x14ac:dyDescent="0.25">
      <c r="A357" s="15" t="s">
        <v>248</v>
      </c>
      <c r="B357" s="5" t="s">
        <v>161</v>
      </c>
      <c r="C357" s="5" t="s">
        <v>237</v>
      </c>
      <c r="D357" s="6">
        <f>D358</f>
        <v>1879.1</v>
      </c>
      <c r="E357" s="6">
        <f>E358</f>
        <v>1897</v>
      </c>
    </row>
    <row r="358" spans="1:5" x14ac:dyDescent="0.25">
      <c r="A358" s="21" t="s">
        <v>89</v>
      </c>
      <c r="B358" s="5" t="s">
        <v>161</v>
      </c>
      <c r="C358" s="5" t="s">
        <v>90</v>
      </c>
      <c r="D358" s="6">
        <f t="shared" si="5"/>
        <v>1879.1</v>
      </c>
      <c r="E358" s="6">
        <f t="shared" si="5"/>
        <v>1897</v>
      </c>
    </row>
    <row r="359" spans="1:5" ht="26.25" x14ac:dyDescent="0.25">
      <c r="A359" s="21" t="s">
        <v>91</v>
      </c>
      <c r="B359" s="5" t="s">
        <v>161</v>
      </c>
      <c r="C359" s="5" t="s">
        <v>92</v>
      </c>
      <c r="D359" s="6">
        <v>1879.1</v>
      </c>
      <c r="E359" s="6">
        <v>1897</v>
      </c>
    </row>
    <row r="360" spans="1:5" x14ac:dyDescent="0.25">
      <c r="A360" s="31" t="s">
        <v>176</v>
      </c>
      <c r="B360" s="5" t="s">
        <v>162</v>
      </c>
      <c r="C360" s="5"/>
      <c r="D360" s="6">
        <f t="shared" ref="D360:E363" si="6">D361</f>
        <v>2954.9</v>
      </c>
      <c r="E360" s="6">
        <f t="shared" si="6"/>
        <v>2987.8</v>
      </c>
    </row>
    <row r="361" spans="1:5" ht="26.25" x14ac:dyDescent="0.25">
      <c r="A361" s="21" t="s">
        <v>159</v>
      </c>
      <c r="B361" s="5" t="s">
        <v>163</v>
      </c>
      <c r="C361" s="5"/>
      <c r="D361" s="6">
        <f>D363</f>
        <v>2954.9</v>
      </c>
      <c r="E361" s="6">
        <f>E363</f>
        <v>2987.8</v>
      </c>
    </row>
    <row r="362" spans="1:5" ht="26.25" x14ac:dyDescent="0.25">
      <c r="A362" s="15" t="s">
        <v>248</v>
      </c>
      <c r="B362" s="5" t="s">
        <v>163</v>
      </c>
      <c r="C362" s="5" t="s">
        <v>237</v>
      </c>
      <c r="D362" s="6">
        <f>D363</f>
        <v>2954.9</v>
      </c>
      <c r="E362" s="6">
        <f>E363</f>
        <v>2987.8</v>
      </c>
    </row>
    <row r="363" spans="1:5" x14ac:dyDescent="0.25">
      <c r="A363" s="21" t="s">
        <v>89</v>
      </c>
      <c r="B363" s="5" t="s">
        <v>163</v>
      </c>
      <c r="C363" s="5" t="s">
        <v>90</v>
      </c>
      <c r="D363" s="6">
        <f t="shared" si="6"/>
        <v>2954.9</v>
      </c>
      <c r="E363" s="6">
        <f t="shared" si="6"/>
        <v>2987.8</v>
      </c>
    </row>
    <row r="364" spans="1:5" ht="26.25" x14ac:dyDescent="0.25">
      <c r="A364" s="21" t="s">
        <v>91</v>
      </c>
      <c r="B364" s="5" t="s">
        <v>163</v>
      </c>
      <c r="C364" s="5" t="s">
        <v>92</v>
      </c>
      <c r="D364" s="6">
        <v>2954.9</v>
      </c>
      <c r="E364" s="6">
        <v>2987.8</v>
      </c>
    </row>
    <row r="365" spans="1:5" x14ac:dyDescent="0.25">
      <c r="A365" s="45" t="s">
        <v>164</v>
      </c>
      <c r="B365" s="2"/>
      <c r="C365" s="2"/>
      <c r="D365" s="46">
        <f>D12+D166+D274+D331+D340+D354</f>
        <v>361627.99999999994</v>
      </c>
      <c r="E365" s="46">
        <f>E12+E166+E274+E331+E340+E354</f>
        <v>366019.59999999992</v>
      </c>
    </row>
    <row r="366" spans="1:5" x14ac:dyDescent="0.25">
      <c r="A366" s="36"/>
      <c r="B366" s="36"/>
      <c r="C366" s="36"/>
      <c r="D366" s="36"/>
      <c r="E366" s="36"/>
    </row>
    <row r="367" spans="1:5" x14ac:dyDescent="0.25">
      <c r="D367" s="37"/>
      <c r="E367" s="37"/>
    </row>
  </sheetData>
  <mergeCells count="12">
    <mergeCell ref="A6:E6"/>
    <mergeCell ref="B1:E1"/>
    <mergeCell ref="B2:E2"/>
    <mergeCell ref="A3:E3"/>
    <mergeCell ref="B4:E4"/>
    <mergeCell ref="A5:E5"/>
    <mergeCell ref="A7:E7"/>
    <mergeCell ref="A8:A10"/>
    <mergeCell ref="B8:B10"/>
    <mergeCell ref="C8:C10"/>
    <mergeCell ref="D8:D10"/>
    <mergeCell ref="E8:E10"/>
  </mergeCells>
  <phoneticPr fontId="0" type="noConversion"/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2013-11-16T11:28:39Z</cp:lastPrinted>
  <dcterms:created xsi:type="dcterms:W3CDTF">2006-09-16T00:00:00Z</dcterms:created>
  <dcterms:modified xsi:type="dcterms:W3CDTF">2014-12-16T11:46:56Z</dcterms:modified>
</cp:coreProperties>
</file>