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 1" sheetId="2" r:id="rId1"/>
  </sheets>
  <calcPr calcId="145621" refMode="R1C1"/>
</workbook>
</file>

<file path=xl/calcChain.xml><?xml version="1.0" encoding="utf-8"?>
<calcChain xmlns="http://schemas.openxmlformats.org/spreadsheetml/2006/main">
  <c r="I437" i="2" l="1"/>
  <c r="I436" i="2" s="1"/>
  <c r="I435" i="2" s="1"/>
  <c r="I434" i="2" s="1"/>
  <c r="I414" i="2"/>
  <c r="I413" i="2" s="1"/>
  <c r="I412" i="2" s="1"/>
  <c r="I411" i="2" s="1"/>
  <c r="I410" i="2" s="1"/>
  <c r="I409" i="2" s="1"/>
  <c r="I407" i="2"/>
  <c r="I406" i="2" s="1"/>
  <c r="H407" i="2"/>
  <c r="H406" i="2"/>
  <c r="I404" i="2"/>
  <c r="I403" i="2" s="1"/>
  <c r="H404" i="2"/>
  <c r="H403" i="2" s="1"/>
  <c r="H402" i="2" s="1"/>
  <c r="H401" i="2" s="1"/>
  <c r="H400" i="2" s="1"/>
  <c r="H399" i="2" s="1"/>
  <c r="I397" i="2"/>
  <c r="I396" i="2" s="1"/>
  <c r="I395" i="2" s="1"/>
  <c r="I394" i="2" s="1"/>
  <c r="I392" i="2"/>
  <c r="I391" i="2" s="1"/>
  <c r="I390" i="2" s="1"/>
  <c r="I389" i="2" s="1"/>
  <c r="I388" i="2" s="1"/>
  <c r="I387" i="2" s="1"/>
  <c r="I385" i="2"/>
  <c r="I384" i="2" s="1"/>
  <c r="I383" i="2" s="1"/>
  <c r="I382" i="2" s="1"/>
  <c r="I381" i="2" s="1"/>
  <c r="I380" i="2" s="1"/>
  <c r="I367" i="2"/>
  <c r="I366" i="2" s="1"/>
  <c r="I365" i="2" s="1"/>
  <c r="I364" i="2" s="1"/>
  <c r="I363" i="2" s="1"/>
  <c r="I359" i="2"/>
  <c r="I358" i="2" s="1"/>
  <c r="I357" i="2" s="1"/>
  <c r="I356" i="2" s="1"/>
  <c r="I355" i="2" s="1"/>
  <c r="I354" i="2" s="1"/>
  <c r="I360" i="2"/>
  <c r="H360" i="2"/>
  <c r="H359" i="2"/>
  <c r="H358" i="2" s="1"/>
  <c r="H357" i="2" s="1"/>
  <c r="H356" i="2" s="1"/>
  <c r="H355" i="2" s="1"/>
  <c r="H354" i="2" s="1"/>
  <c r="I352" i="2"/>
  <c r="I351" i="2" s="1"/>
  <c r="H352" i="2"/>
  <c r="H351" i="2"/>
  <c r="I349" i="2"/>
  <c r="I348" i="2" s="1"/>
  <c r="H349" i="2"/>
  <c r="H348" i="2"/>
  <c r="H347" i="2"/>
  <c r="I342" i="2"/>
  <c r="I341" i="2" s="1"/>
  <c r="I340" i="2" s="1"/>
  <c r="I339" i="2" s="1"/>
  <c r="I338" i="2" s="1"/>
  <c r="I337" i="2" s="1"/>
  <c r="I333" i="2"/>
  <c r="I332" i="2" s="1"/>
  <c r="I331" i="2" s="1"/>
  <c r="I330" i="2" s="1"/>
  <c r="I335" i="2"/>
  <c r="I334" i="2" s="1"/>
  <c r="H335" i="2"/>
  <c r="H334" i="2"/>
  <c r="I328" i="2"/>
  <c r="I327" i="2" s="1"/>
  <c r="I326" i="2" s="1"/>
  <c r="I325" i="2" s="1"/>
  <c r="H328" i="2"/>
  <c r="H327" i="2" s="1"/>
  <c r="H326" i="2" s="1"/>
  <c r="H325" i="2" s="1"/>
  <c r="I322" i="2"/>
  <c r="I321" i="2" s="1"/>
  <c r="I319" i="2"/>
  <c r="I318" i="2" s="1"/>
  <c r="I315" i="2"/>
  <c r="I308" i="2"/>
  <c r="I307" i="2" s="1"/>
  <c r="I306" i="2" s="1"/>
  <c r="I305" i="2" s="1"/>
  <c r="I304" i="2" s="1"/>
  <c r="H308" i="2"/>
  <c r="H307" i="2" s="1"/>
  <c r="H306" i="2" s="1"/>
  <c r="H305" i="2" s="1"/>
  <c r="H304" i="2" s="1"/>
  <c r="I295" i="2"/>
  <c r="I294" i="2" s="1"/>
  <c r="H295" i="2"/>
  <c r="H294" i="2" s="1"/>
  <c r="I292" i="2"/>
  <c r="I291" i="2" s="1"/>
  <c r="H292" i="2"/>
  <c r="H291" i="2" s="1"/>
  <c r="I250" i="2"/>
  <c r="I249" i="2" s="1"/>
  <c r="I248" i="2" s="1"/>
  <c r="I247" i="2" s="1"/>
  <c r="I237" i="2"/>
  <c r="I236" i="2" s="1"/>
  <c r="I228" i="2"/>
  <c r="I227" i="2" s="1"/>
  <c r="I226" i="2" s="1"/>
  <c r="H228" i="2"/>
  <c r="H227" i="2"/>
  <c r="H226" i="2" s="1"/>
  <c r="I224" i="2"/>
  <c r="I223" i="2" s="1"/>
  <c r="I222" i="2" s="1"/>
  <c r="H224" i="2"/>
  <c r="H223" i="2" s="1"/>
  <c r="H222" i="2" s="1"/>
  <c r="I220" i="2"/>
  <c r="I219" i="2" s="1"/>
  <c r="I218" i="2" s="1"/>
  <c r="H220" i="2"/>
  <c r="H219" i="2" s="1"/>
  <c r="H218" i="2" s="1"/>
  <c r="I215" i="2"/>
  <c r="I214" i="2" s="1"/>
  <c r="I216" i="2"/>
  <c r="H216" i="2"/>
  <c r="H215" i="2" s="1"/>
  <c r="H214" i="2" s="1"/>
  <c r="I212" i="2"/>
  <c r="I211" i="2" s="1"/>
  <c r="I210" i="2" s="1"/>
  <c r="H212" i="2"/>
  <c r="H211" i="2"/>
  <c r="H210" i="2" s="1"/>
  <c r="I203" i="2"/>
  <c r="I202" i="2" s="1"/>
  <c r="I204" i="2"/>
  <c r="H204" i="2"/>
  <c r="H203" i="2"/>
  <c r="H202" i="2"/>
  <c r="I196" i="2"/>
  <c r="I195" i="2" s="1"/>
  <c r="I194" i="2" s="1"/>
  <c r="I193" i="2" s="1"/>
  <c r="H196" i="2"/>
  <c r="H195" i="2"/>
  <c r="H194" i="2" s="1"/>
  <c r="H193" i="2" s="1"/>
  <c r="I179" i="2"/>
  <c r="I178" i="2" s="1"/>
  <c r="I154" i="2"/>
  <c r="I153" i="2" s="1"/>
  <c r="H154" i="2"/>
  <c r="H153" i="2" s="1"/>
  <c r="I151" i="2"/>
  <c r="I150" i="2" s="1"/>
  <c r="H151" i="2"/>
  <c r="H150" i="2" s="1"/>
  <c r="I144" i="2"/>
  <c r="I143" i="2" s="1"/>
  <c r="I142" i="2" s="1"/>
  <c r="I141" i="2" s="1"/>
  <c r="I138" i="2"/>
  <c r="I137" i="2" s="1"/>
  <c r="I136" i="2" s="1"/>
  <c r="I135" i="2" s="1"/>
  <c r="H138" i="2"/>
  <c r="H137" i="2" s="1"/>
  <c r="H136" i="2" s="1"/>
  <c r="H135" i="2" s="1"/>
  <c r="I133" i="2"/>
  <c r="I132" i="2" s="1"/>
  <c r="I131" i="2" s="1"/>
  <c r="H133" i="2"/>
  <c r="H132" i="2" s="1"/>
  <c r="H131" i="2" s="1"/>
  <c r="I125" i="2"/>
  <c r="I124" i="2" s="1"/>
  <c r="I402" i="2" l="1"/>
  <c r="I401" i="2" s="1"/>
  <c r="I400" i="2" s="1"/>
  <c r="I399" i="2" s="1"/>
  <c r="I347" i="2"/>
  <c r="H149" i="2"/>
  <c r="H148" i="2" s="1"/>
  <c r="H147" i="2" s="1"/>
  <c r="I149" i="2"/>
  <c r="I148" i="2" s="1"/>
  <c r="I147" i="2" s="1"/>
  <c r="H125" i="2" l="1"/>
  <c r="H123" i="2" s="1"/>
  <c r="H129" i="2"/>
  <c r="H127" i="2" s="1"/>
  <c r="I129" i="2"/>
  <c r="I127" i="2" s="1"/>
  <c r="I122" i="2" s="1"/>
  <c r="I121" i="2" s="1"/>
  <c r="I112" i="2"/>
  <c r="I111" i="2" s="1"/>
  <c r="I110" i="2" s="1"/>
  <c r="I109" i="2" s="1"/>
  <c r="I107" i="2"/>
  <c r="I106" i="2" s="1"/>
  <c r="I105" i="2" s="1"/>
  <c r="H107" i="2"/>
  <c r="H106" i="2" s="1"/>
  <c r="H105" i="2" s="1"/>
  <c r="I102" i="2"/>
  <c r="I101" i="2" s="1"/>
  <c r="I100" i="2" s="1"/>
  <c r="I99" i="2" s="1"/>
  <c r="H102" i="2"/>
  <c r="H101" i="2" s="1"/>
  <c r="H100" i="2" s="1"/>
  <c r="H99" i="2" s="1"/>
  <c r="I88" i="2"/>
  <c r="I87" i="2" s="1"/>
  <c r="I91" i="2"/>
  <c r="I90" i="2" s="1"/>
  <c r="H91" i="2"/>
  <c r="H90" i="2" s="1"/>
  <c r="H88" i="2"/>
  <c r="H87" i="2" s="1"/>
  <c r="I85" i="2"/>
  <c r="I84" i="2" s="1"/>
  <c r="H85" i="2"/>
  <c r="H84" i="2" s="1"/>
  <c r="I74" i="2"/>
  <c r="I73" i="2" s="1"/>
  <c r="I80" i="2"/>
  <c r="I79" i="2" s="1"/>
  <c r="H80" i="2"/>
  <c r="H79" i="2" s="1"/>
  <c r="I77" i="2"/>
  <c r="I76" i="2" s="1"/>
  <c r="H77" i="2"/>
  <c r="H76" i="2" s="1"/>
  <c r="H74" i="2"/>
  <c r="H73" i="2" s="1"/>
  <c r="I57" i="2"/>
  <c r="I56" i="2" s="1"/>
  <c r="I55" i="2" s="1"/>
  <c r="I54" i="2" s="1"/>
  <c r="I26" i="2"/>
  <c r="I25" i="2" s="1"/>
  <c r="I24" i="2" s="1"/>
  <c r="H26" i="2"/>
  <c r="H25" i="2" s="1"/>
  <c r="H24" i="2" s="1"/>
  <c r="H429" i="2"/>
  <c r="H122" i="2" l="1"/>
  <c r="H121" i="2" s="1"/>
  <c r="H128" i="2"/>
  <c r="H124" i="2"/>
  <c r="I128" i="2"/>
  <c r="H72" i="2"/>
  <c r="I72" i="2"/>
  <c r="I98" i="2"/>
  <c r="I97" i="2" s="1"/>
  <c r="I96" i="2" s="1"/>
  <c r="I83" i="2"/>
  <c r="I22" i="2"/>
  <c r="I21" i="2" s="1"/>
  <c r="H22" i="2"/>
  <c r="H21" i="2" s="1"/>
  <c r="H20" i="2" s="1"/>
  <c r="H19" i="2" s="1"/>
  <c r="H57" i="2"/>
  <c r="H56" i="2" s="1"/>
  <c r="H55" i="2" s="1"/>
  <c r="H54" i="2" s="1"/>
  <c r="I68" i="2"/>
  <c r="I67" i="2" s="1"/>
  <c r="H68" i="2"/>
  <c r="H67" i="2" s="1"/>
  <c r="H66" i="2" s="1"/>
  <c r="H144" i="2"/>
  <c r="H143" i="2" s="1"/>
  <c r="H142" i="2" s="1"/>
  <c r="H141" i="2" s="1"/>
  <c r="H250" i="2"/>
  <c r="H249" i="2" s="1"/>
  <c r="H248" i="2" s="1"/>
  <c r="I256" i="2"/>
  <c r="I255" i="2" s="1"/>
  <c r="H256" i="2"/>
  <c r="H255" i="2" s="1"/>
  <c r="H254" i="2" s="1"/>
  <c r="I266" i="2"/>
  <c r="I265" i="2" s="1"/>
  <c r="H266" i="2"/>
  <c r="H265" i="2" s="1"/>
  <c r="I273" i="2"/>
  <c r="H273" i="2"/>
  <c r="I300" i="2"/>
  <c r="I299" i="2" s="1"/>
  <c r="I298" i="2" s="1"/>
  <c r="I297" i="2" s="1"/>
  <c r="H300" i="2"/>
  <c r="H299" i="2" s="1"/>
  <c r="H298" i="2" s="1"/>
  <c r="H342" i="2"/>
  <c r="H341" i="2" s="1"/>
  <c r="H340" i="2" s="1"/>
  <c r="H339" i="2" s="1"/>
  <c r="H338" i="2" s="1"/>
  <c r="H367" i="2"/>
  <c r="H366" i="2" s="1"/>
  <c r="H365" i="2" s="1"/>
  <c r="H364" i="2" s="1"/>
  <c r="H363" i="2" s="1"/>
  <c r="I374" i="2"/>
  <c r="I373" i="2" s="1"/>
  <c r="H374" i="2"/>
  <c r="H373" i="2" s="1"/>
  <c r="H385" i="2"/>
  <c r="H384" i="2" s="1"/>
  <c r="H383" i="2" s="1"/>
  <c r="H392" i="2"/>
  <c r="H391" i="2" s="1"/>
  <c r="H390" i="2" s="1"/>
  <c r="H389" i="2" s="1"/>
  <c r="H388" i="2" s="1"/>
  <c r="H387" i="2" s="1"/>
  <c r="H397" i="2"/>
  <c r="H396" i="2" s="1"/>
  <c r="H395" i="2" s="1"/>
  <c r="H414" i="2"/>
  <c r="H413" i="2" s="1"/>
  <c r="H412" i="2" s="1"/>
  <c r="H428" i="2"/>
  <c r="H427" i="2" s="1"/>
  <c r="H426" i="2" s="1"/>
  <c r="H425" i="2" s="1"/>
  <c r="H424" i="2" s="1"/>
  <c r="I281" i="2"/>
  <c r="I280" i="2" s="1"/>
  <c r="H281" i="2"/>
  <c r="H280" i="2" s="1"/>
  <c r="I260" i="2" l="1"/>
  <c r="I259" i="2" s="1"/>
  <c r="I258" i="2" s="1"/>
  <c r="H260" i="2"/>
  <c r="H259" i="2" s="1"/>
  <c r="H258" i="2" s="1"/>
  <c r="H253" i="2" s="1"/>
  <c r="I66" i="2" l="1"/>
  <c r="I377" i="2" l="1"/>
  <c r="I376" i="2" s="1"/>
  <c r="I372" i="2" s="1"/>
  <c r="H377" i="2"/>
  <c r="H376" i="2" s="1"/>
  <c r="H372" i="2" s="1"/>
  <c r="H394" i="2" l="1"/>
  <c r="I52" i="2"/>
  <c r="H52" i="2"/>
  <c r="H18" i="2"/>
  <c r="H17" i="2" s="1"/>
  <c r="H16" i="2" s="1"/>
  <c r="H15" i="2" s="1"/>
  <c r="I465" i="2"/>
  <c r="I464" i="2" s="1"/>
  <c r="H465" i="2"/>
  <c r="H464" i="2" s="1"/>
  <c r="I462" i="2"/>
  <c r="I461" i="2" s="1"/>
  <c r="H462" i="2"/>
  <c r="H461" i="2" s="1"/>
  <c r="I459" i="2"/>
  <c r="I458" i="2" s="1"/>
  <c r="H459" i="2"/>
  <c r="H458" i="2" s="1"/>
  <c r="I455" i="2"/>
  <c r="I454" i="2" s="1"/>
  <c r="H455" i="2"/>
  <c r="H454" i="2" s="1"/>
  <c r="I453" i="2"/>
  <c r="H453" i="2"/>
  <c r="I448" i="2"/>
  <c r="I447" i="2" s="1"/>
  <c r="H448" i="2"/>
  <c r="H447" i="2" s="1"/>
  <c r="I445" i="2"/>
  <c r="I444" i="2" s="1"/>
  <c r="H445" i="2"/>
  <c r="H444" i="2" s="1"/>
  <c r="I441" i="2"/>
  <c r="I440" i="2" s="1"/>
  <c r="I439" i="2" s="1"/>
  <c r="H441" i="2"/>
  <c r="H440" i="2" s="1"/>
  <c r="H439" i="2" s="1"/>
  <c r="H437" i="2"/>
  <c r="I429" i="2"/>
  <c r="I428" i="2" s="1"/>
  <c r="I427" i="2" s="1"/>
  <c r="I422" i="2"/>
  <c r="I421" i="2" s="1"/>
  <c r="I420" i="2" s="1"/>
  <c r="H422" i="2"/>
  <c r="H382" i="2"/>
  <c r="H381" i="2" s="1"/>
  <c r="H380" i="2" s="1"/>
  <c r="I371" i="2"/>
  <c r="I370" i="2" s="1"/>
  <c r="I369" i="2" s="1"/>
  <c r="I362" i="2" s="1"/>
  <c r="H371" i="2"/>
  <c r="H370" i="2" s="1"/>
  <c r="H369" i="2" s="1"/>
  <c r="H362" i="2" s="1"/>
  <c r="H337" i="2"/>
  <c r="H333" i="2"/>
  <c r="H332" i="2" s="1"/>
  <c r="H331" i="2" s="1"/>
  <c r="H330" i="2" s="1"/>
  <c r="H322" i="2"/>
  <c r="H321" i="2" s="1"/>
  <c r="H319" i="2"/>
  <c r="H318" i="2" s="1"/>
  <c r="I314" i="2"/>
  <c r="I313" i="2" s="1"/>
  <c r="I312" i="2" s="1"/>
  <c r="I311" i="2" s="1"/>
  <c r="I310" i="2" s="1"/>
  <c r="H315" i="2"/>
  <c r="H314" i="2" s="1"/>
  <c r="H297" i="2"/>
  <c r="I289" i="2"/>
  <c r="H289" i="2"/>
  <c r="H288" i="2" s="1"/>
  <c r="H287" i="2" s="1"/>
  <c r="I279" i="2"/>
  <c r="I278" i="2" s="1"/>
  <c r="I277" i="2" s="1"/>
  <c r="I276" i="2" s="1"/>
  <c r="I275" i="2" s="1"/>
  <c r="H279" i="2"/>
  <c r="H278" i="2" s="1"/>
  <c r="H277" i="2" s="1"/>
  <c r="H276" i="2" s="1"/>
  <c r="H275" i="2" s="1"/>
  <c r="I272" i="2"/>
  <c r="H272" i="2"/>
  <c r="I271" i="2"/>
  <c r="I269" i="2" s="1"/>
  <c r="I268" i="2" s="1"/>
  <c r="H271" i="2"/>
  <c r="H270" i="2" s="1"/>
  <c r="I264" i="2"/>
  <c r="I263" i="2" s="1"/>
  <c r="I262" i="2" s="1"/>
  <c r="I261" i="2" s="1"/>
  <c r="H264" i="2"/>
  <c r="H263" i="2" s="1"/>
  <c r="H262" i="2" s="1"/>
  <c r="H261" i="2" s="1"/>
  <c r="I254" i="2"/>
  <c r="I253" i="2" s="1"/>
  <c r="I252" i="2" s="1"/>
  <c r="H247" i="2"/>
  <c r="I244" i="2"/>
  <c r="I243" i="2" s="1"/>
  <c r="H244" i="2"/>
  <c r="H243" i="2" s="1"/>
  <c r="I241" i="2"/>
  <c r="I240" i="2" s="1"/>
  <c r="I235" i="2" s="1"/>
  <c r="I234" i="2" s="1"/>
  <c r="I233" i="2" s="1"/>
  <c r="I232" i="2" s="1"/>
  <c r="H241" i="2"/>
  <c r="H240" i="2" s="1"/>
  <c r="H237" i="2"/>
  <c r="H236" i="2" s="1"/>
  <c r="I200" i="2"/>
  <c r="I199" i="2" s="1"/>
  <c r="H200" i="2"/>
  <c r="H199" i="2" s="1"/>
  <c r="I190" i="2"/>
  <c r="I189" i="2" s="1"/>
  <c r="H190" i="2"/>
  <c r="H189" i="2" s="1"/>
  <c r="I187" i="2"/>
  <c r="I186" i="2" s="1"/>
  <c r="I182" i="2" s="1"/>
  <c r="H187" i="2"/>
  <c r="H186" i="2" s="1"/>
  <c r="H182" i="2" s="1"/>
  <c r="I184" i="2"/>
  <c r="I183" i="2" s="1"/>
  <c r="H184" i="2"/>
  <c r="H183" i="2" s="1"/>
  <c r="H179" i="2"/>
  <c r="H178" i="2" s="1"/>
  <c r="I176" i="2"/>
  <c r="I175" i="2" s="1"/>
  <c r="H176" i="2"/>
  <c r="H175" i="2" s="1"/>
  <c r="I172" i="2"/>
  <c r="I171" i="2" s="1"/>
  <c r="I170" i="2" s="1"/>
  <c r="H172" i="2"/>
  <c r="H171" i="2" s="1"/>
  <c r="I166" i="2"/>
  <c r="I165" i="2" s="1"/>
  <c r="H166" i="2"/>
  <c r="H165" i="2" s="1"/>
  <c r="I163" i="2"/>
  <c r="I162" i="2" s="1"/>
  <c r="H163" i="2"/>
  <c r="H162" i="2" s="1"/>
  <c r="I160" i="2"/>
  <c r="I159" i="2" s="1"/>
  <c r="H160" i="2"/>
  <c r="H159" i="2" s="1"/>
  <c r="I140" i="2"/>
  <c r="H140" i="2"/>
  <c r="I119" i="2"/>
  <c r="H119" i="2"/>
  <c r="H112" i="2"/>
  <c r="H111" i="2" s="1"/>
  <c r="H110" i="2" s="1"/>
  <c r="H109" i="2" s="1"/>
  <c r="I64" i="2"/>
  <c r="H64" i="2"/>
  <c r="H63" i="2" s="1"/>
  <c r="H62" i="2" s="1"/>
  <c r="H61" i="2" s="1"/>
  <c r="H60" i="2" s="1"/>
  <c r="H59" i="2" s="1"/>
  <c r="I50" i="2"/>
  <c r="I49" i="2" s="1"/>
  <c r="I48" i="2" s="1"/>
  <c r="I47" i="2" s="1"/>
  <c r="H50" i="2"/>
  <c r="H49" i="2" s="1"/>
  <c r="H48" i="2" s="1"/>
  <c r="H47" i="2" s="1"/>
  <c r="I45" i="2"/>
  <c r="H45" i="2"/>
  <c r="I40" i="2"/>
  <c r="H40" i="2"/>
  <c r="I35" i="2"/>
  <c r="H35" i="2"/>
  <c r="I20" i="2"/>
  <c r="I19" i="2" s="1"/>
  <c r="H235" i="2" l="1"/>
  <c r="H234" i="2" s="1"/>
  <c r="H233" i="2" s="1"/>
  <c r="H232" i="2" s="1"/>
  <c r="I288" i="2"/>
  <c r="I287" i="2"/>
  <c r="H158" i="2"/>
  <c r="H313" i="2"/>
  <c r="H312" i="2" s="1"/>
  <c r="H311" i="2" s="1"/>
  <c r="H310" i="2" s="1"/>
  <c r="I158" i="2"/>
  <c r="H170" i="2"/>
  <c r="I18" i="2"/>
  <c r="I17" i="2" s="1"/>
  <c r="I16" i="2" s="1"/>
  <c r="I15" i="2" s="1"/>
  <c r="H346" i="2"/>
  <c r="H345" i="2" s="1"/>
  <c r="H344" i="2" s="1"/>
  <c r="H44" i="2"/>
  <c r="H43" i="2" s="1"/>
  <c r="H42" i="2" s="1"/>
  <c r="H421" i="2"/>
  <c r="H420" i="2" s="1"/>
  <c r="H419" i="2" s="1"/>
  <c r="H418" i="2" s="1"/>
  <c r="H417" i="2" s="1"/>
  <c r="H416" i="2" s="1"/>
  <c r="I62" i="2"/>
  <c r="I61" i="2" s="1"/>
  <c r="I60" i="2" s="1"/>
  <c r="I59" i="2" s="1"/>
  <c r="I63" i="2"/>
  <c r="I346" i="2"/>
  <c r="I345" i="2" s="1"/>
  <c r="I344" i="2" s="1"/>
  <c r="H39" i="2"/>
  <c r="H38" i="2" s="1"/>
  <c r="H37" i="2" s="1"/>
  <c r="H117" i="2"/>
  <c r="H116" i="2" s="1"/>
  <c r="H115" i="2" s="1"/>
  <c r="H114" i="2" s="1"/>
  <c r="H118" i="2"/>
  <c r="H411" i="2"/>
  <c r="H410" i="2" s="1"/>
  <c r="H409" i="2" s="1"/>
  <c r="I34" i="2"/>
  <c r="I33" i="2" s="1"/>
  <c r="I32" i="2" s="1"/>
  <c r="I44" i="2"/>
  <c r="I43" i="2" s="1"/>
  <c r="I42" i="2" s="1"/>
  <c r="I419" i="2"/>
  <c r="I418" i="2" s="1"/>
  <c r="I417" i="2" s="1"/>
  <c r="H34" i="2"/>
  <c r="H33" i="2" s="1"/>
  <c r="H32" i="2" s="1"/>
  <c r="I39" i="2"/>
  <c r="I38" i="2" s="1"/>
  <c r="I37" i="2" s="1"/>
  <c r="I117" i="2"/>
  <c r="I116" i="2" s="1"/>
  <c r="I115" i="2" s="1"/>
  <c r="I114" i="2" s="1"/>
  <c r="I118" i="2"/>
  <c r="H209" i="2"/>
  <c r="H208" i="2" s="1"/>
  <c r="H207" i="2" s="1"/>
  <c r="H206" i="2" s="1"/>
  <c r="H436" i="2"/>
  <c r="H435" i="2" s="1"/>
  <c r="H434" i="2" s="1"/>
  <c r="I209" i="2"/>
  <c r="I208" i="2" s="1"/>
  <c r="I207" i="2" s="1"/>
  <c r="I206" i="2" s="1"/>
  <c r="I426" i="2"/>
  <c r="I425" i="2" s="1"/>
  <c r="I424" i="2" s="1"/>
  <c r="H252" i="2"/>
  <c r="I457" i="2"/>
  <c r="I452" i="2" s="1"/>
  <c r="I451" i="2" s="1"/>
  <c r="I450" i="2" s="1"/>
  <c r="H83" i="2"/>
  <c r="I270" i="2"/>
  <c r="I286" i="2"/>
  <c r="I285" i="2" s="1"/>
  <c r="H457" i="2"/>
  <c r="H452" i="2" s="1"/>
  <c r="H451" i="2" s="1"/>
  <c r="H450" i="2" s="1"/>
  <c r="H286" i="2"/>
  <c r="H285" i="2" s="1"/>
  <c r="H269" i="2"/>
  <c r="H268" i="2" s="1"/>
  <c r="H379" i="2"/>
  <c r="H98" i="2"/>
  <c r="H97" i="2" s="1"/>
  <c r="H96" i="2" s="1"/>
  <c r="I379" i="2"/>
  <c r="H157" i="2" l="1"/>
  <c r="I416" i="2"/>
  <c r="I284" i="2"/>
  <c r="I283" i="2" s="1"/>
  <c r="H284" i="2"/>
  <c r="H283" i="2" s="1"/>
  <c r="H31" i="2"/>
  <c r="H30" i="2" s="1"/>
  <c r="H29" i="2" s="1"/>
  <c r="I31" i="2"/>
  <c r="I30" i="2" s="1"/>
  <c r="I29" i="2" s="1"/>
  <c r="H169" i="2"/>
  <c r="H433" i="2"/>
  <c r="H432" i="2" s="1"/>
  <c r="H431" i="2" s="1"/>
  <c r="H71" i="2"/>
  <c r="H70" i="2" s="1"/>
  <c r="I433" i="2"/>
  <c r="I432" i="2" s="1"/>
  <c r="I431" i="2" s="1"/>
  <c r="I71" i="2"/>
  <c r="I70" i="2" s="1"/>
  <c r="I231" i="2"/>
  <c r="I230" i="2" s="1"/>
  <c r="I303" i="2"/>
  <c r="I169" i="2"/>
  <c r="I157" i="2" s="1"/>
  <c r="H231" i="2"/>
  <c r="H230" i="2" s="1"/>
  <c r="H303" i="2"/>
  <c r="H302" i="2" s="1"/>
  <c r="H156" i="2" l="1"/>
  <c r="H146" i="2" s="1"/>
  <c r="H95" i="2" s="1"/>
  <c r="H94" i="2" s="1"/>
  <c r="I302" i="2"/>
  <c r="I28" i="2"/>
  <c r="I14" i="2" s="1"/>
  <c r="H28" i="2"/>
  <c r="H14" i="2" s="1"/>
  <c r="I156" i="2"/>
  <c r="I146" i="2"/>
  <c r="I95" i="2" s="1"/>
  <c r="I94" i="2" s="1"/>
  <c r="H467" i="2" l="1"/>
  <c r="I467" i="2"/>
</calcChain>
</file>

<file path=xl/sharedStrings.xml><?xml version="1.0" encoding="utf-8"?>
<sst xmlns="http://schemas.openxmlformats.org/spreadsheetml/2006/main" count="1937" uniqueCount="320">
  <si>
    <t>к Решению Совета народных депутатов</t>
  </si>
  <si>
    <t xml:space="preserve">муниципального образования "Шовгеновский район" </t>
  </si>
  <si>
    <t xml:space="preserve">ВЕДОМСТВЕННАЯ  СТРУКТУРА  РАСХОДОВ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</si>
  <si>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</si>
  <si>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</si>
  <si>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</si>
  <si>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</si>
  <si>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</si>
  <si>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</si>
  <si>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</si>
  <si>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2016 год</t>
  </si>
  <si>
    <t>1. Управление культуры администрации муниципального   образования  " Шовгеновский район"</t>
  </si>
  <si>
    <t>ОБРАЗОВАНИЕ</t>
  </si>
  <si>
    <t>07</t>
  </si>
  <si>
    <t>Общее образование</t>
  </si>
  <si>
    <t>02</t>
  </si>
  <si>
    <t xml:space="preserve">Муниципальная программа "Развитие культуры и искусства" </t>
  </si>
  <si>
    <t>6300000</t>
  </si>
  <si>
    <t>Подпрограмма "Развитие культуры, искусства и художественного образования в МО "Шовгеновский район"</t>
  </si>
  <si>
    <t>6310000</t>
  </si>
  <si>
    <t>6310100</t>
  </si>
  <si>
    <t>6310160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</si>
  <si>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</si>
  <si>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.02</t>
  </si>
  <si>
    <t>611</t>
  </si>
  <si>
    <t>КУЛЬТУРА И КИНЕМАТОГРАФИЯ</t>
  </si>
  <si>
    <t>08</t>
  </si>
  <si>
    <t>Культура</t>
  </si>
  <si>
    <t>01</t>
  </si>
  <si>
    <t>Сохранение и развитие традиционной народной культуры</t>
  </si>
  <si>
    <t>6310200</t>
  </si>
  <si>
    <t>6310260</t>
  </si>
  <si>
    <t>Субсидии бюджетным учреждениям</t>
  </si>
  <si>
    <t>610</t>
  </si>
  <si>
    <t>6310300</t>
  </si>
  <si>
    <t>6310360</t>
  </si>
  <si>
    <t>Обеспечение сохранности культурного наследия</t>
  </si>
  <si>
    <t>6310400</t>
  </si>
  <si>
    <t>6310460</t>
  </si>
  <si>
    <t>Организация библиотечного обслуживания</t>
  </si>
  <si>
    <t>6310500</t>
  </si>
  <si>
    <t>6310560</t>
  </si>
  <si>
    <t>Кинематография</t>
  </si>
  <si>
    <t>Организация кинообслуживания</t>
  </si>
  <si>
    <t>6310600</t>
  </si>
  <si>
    <t>6310660</t>
  </si>
  <si>
    <t>Другие вопросы в области культуры, кинематографии</t>
  </si>
  <si>
    <t>04</t>
  </si>
  <si>
    <t>Подпрограмма "Обеспечение условий реализации муниципальной программы "Развитие культуры"</t>
  </si>
  <si>
    <t>6320000</t>
  </si>
  <si>
    <t>6320140</t>
  </si>
  <si>
    <t>Фонд оплаты труда и страховые взносы</t>
  </si>
  <si>
    <t>121</t>
  </si>
  <si>
    <t xml:space="preserve">Иные закупки товаров, работ и услуг для муниципальных  нужд </t>
  </si>
  <si>
    <t>240</t>
  </si>
  <si>
    <t xml:space="preserve">Прочая закупка товаров, работ и услуг для государственных нужд </t>
  </si>
  <si>
    <t>244</t>
  </si>
  <si>
    <t xml:space="preserve">Уплата налогов, сборов и иных платежей </t>
  </si>
  <si>
    <t>850</t>
  </si>
  <si>
    <t xml:space="preserve">Уплата налога на имущество организаций и земельного налога </t>
  </si>
  <si>
    <t>851</t>
  </si>
  <si>
    <t>Уплата прочих налогов, сборов и иных платежей</t>
  </si>
  <si>
    <t>852</t>
  </si>
  <si>
    <t>6320250</t>
  </si>
  <si>
    <t xml:space="preserve">Фонд оплаты труда и страховые взносы </t>
  </si>
  <si>
    <t>111</t>
  </si>
  <si>
    <t>2.Управление образования администрации МО "Шовгеновский район"</t>
  </si>
  <si>
    <t xml:space="preserve"> </t>
  </si>
  <si>
    <t>Дошкольное образование</t>
  </si>
  <si>
    <t>Муниципальная программа "Развитие образование"</t>
  </si>
  <si>
    <t>6200000</t>
  </si>
  <si>
    <t>Подпрограмма "Модернизация образования"</t>
  </si>
  <si>
    <t>6210000</t>
  </si>
  <si>
    <t>Повышение доступности и качества дошкольного образования</t>
  </si>
  <si>
    <t>6210100</t>
  </si>
  <si>
    <t>6210160</t>
  </si>
  <si>
    <t>Расходы за счет межбюджетных трансфертов, передаваемых из республиканского бюджета</t>
  </si>
  <si>
    <t>6216000</t>
  </si>
  <si>
    <t>6216006</t>
  </si>
  <si>
    <t>Повышение доступности и качества общего образования</t>
  </si>
  <si>
    <t>6210200</t>
  </si>
  <si>
    <t>6210260</t>
  </si>
  <si>
    <t>6210300</t>
  </si>
  <si>
    <t>6210360</t>
  </si>
  <si>
    <t>6210361</t>
  </si>
  <si>
    <t>6210362</t>
  </si>
  <si>
    <t>6216009</t>
  </si>
  <si>
    <t>Другие вопросы в области образования</t>
  </si>
  <si>
    <t>09</t>
  </si>
  <si>
    <t>6106100</t>
  </si>
  <si>
    <t>6106103</t>
  </si>
  <si>
    <t>Муниципальная программа "Развитие образования"</t>
  </si>
  <si>
    <t>Подпрограмма «Организационное и методическое обеспечение реализации муниципальной  программы «Развитие образования»</t>
  </si>
  <si>
    <t>6220000</t>
  </si>
  <si>
    <t>Обеспечение функций органами местного самоуправления</t>
  </si>
  <si>
    <t>6220140</t>
  </si>
  <si>
    <t>Расходы на выплаты персоналу муниципальных органов</t>
  </si>
  <si>
    <t>120</t>
  </si>
  <si>
    <t>Обеспечение  деятельности подведомственных муниципальных казенных учреждений</t>
  </si>
  <si>
    <t>6220250</t>
  </si>
  <si>
    <t>6220251</t>
  </si>
  <si>
    <t xml:space="preserve">Расходы на выплаты персоналу казенных учреждений </t>
  </si>
  <si>
    <t>110</t>
  </si>
  <si>
    <t>112</t>
  </si>
  <si>
    <t>6220252</t>
  </si>
  <si>
    <t>Охрана семьи и детства</t>
  </si>
  <si>
    <t>10</t>
  </si>
  <si>
    <t>612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</si>
  <si>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</si>
  <si>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</si>
  <si>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</si>
  <si>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</si>
  <si>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</si>
  <si>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</si>
  <si>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</si>
  <si>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функций органов местного самоуправления</t>
  </si>
  <si>
    <t>6160000</t>
  </si>
  <si>
    <t>Реализация функций финансовым органом</t>
  </si>
  <si>
    <t>6160100</t>
  </si>
  <si>
    <t>6160140</t>
  </si>
  <si>
    <t>122</t>
  </si>
  <si>
    <t>Резервные фонды</t>
  </si>
  <si>
    <t>11</t>
  </si>
  <si>
    <t>Реализация иных мероприятий в рамках непрограммных расходов муниципальных органов</t>
  </si>
  <si>
    <t>6180000</t>
  </si>
  <si>
    <t>Резервный фонд органа местного самоуправления</t>
  </si>
  <si>
    <t>6180010</t>
  </si>
  <si>
    <t>Резервные средства</t>
  </si>
  <si>
    <t>870</t>
  </si>
  <si>
    <t>Другие общегосударственные вопросы</t>
  </si>
  <si>
    <t>13</t>
  </si>
  <si>
    <t>Расходы вне муниципальных программ</t>
  </si>
  <si>
    <t>6100000</t>
  </si>
  <si>
    <t>6100610</t>
  </si>
  <si>
    <t>6106101</t>
  </si>
  <si>
    <t>Субвенции</t>
  </si>
  <si>
    <t>530</t>
  </si>
  <si>
    <t>Условно утвержденные расходы</t>
  </si>
  <si>
    <t>6150000</t>
  </si>
  <si>
    <t>Специальные расходы</t>
  </si>
  <si>
    <t>880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</si>
  <si>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</si>
  <si>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</si>
  <si>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</si>
  <si>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6170000</t>
  </si>
  <si>
    <t>Резерв материальных ресурсов для ликвидации чрезвычайных ситуаций природного и техногенного характера</t>
  </si>
  <si>
    <t>6170020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</si>
  <si>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</si>
  <si>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</si>
  <si>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>6180070</t>
  </si>
  <si>
    <t>6180071</t>
  </si>
  <si>
    <t>Обслуживание муниципального долга</t>
  </si>
  <si>
    <t>710</t>
  </si>
  <si>
    <t>МЕЖБЮДЖЕТНЫЕ ТРАНСФЕРТЫ</t>
  </si>
  <si>
    <t>14</t>
  </si>
  <si>
    <t>Дотации бюджетам субъектов Российской Федерации и муниципальных образований</t>
  </si>
  <si>
    <t>6107000</t>
  </si>
  <si>
    <t>6107001</t>
  </si>
  <si>
    <t>511</t>
  </si>
  <si>
    <t>5. Комитет имущественных отношений МО "Шовгеновский район"</t>
  </si>
  <si>
    <t>.01</t>
  </si>
  <si>
    <t>Реализация функций комитетом имущественных отношений</t>
  </si>
  <si>
    <t>6160200</t>
  </si>
  <si>
    <t>6160240</t>
  </si>
  <si>
    <t>Оценка недвижимости, признание прав и регулирование отношений по муниципальной собственности</t>
  </si>
  <si>
    <t>6180080</t>
  </si>
  <si>
    <t>6. Администрация муниципального образования " Шовгеновский  район"</t>
  </si>
  <si>
    <t>ОБЩЕГОСУДАРСТВЕННЫЕ  ВОПРОСЫ</t>
  </si>
  <si>
    <t>Функционирование высшего должностного лица субъекта Российской Федерации и муниципального образования</t>
  </si>
  <si>
    <t>6110000</t>
  </si>
  <si>
    <t>Глава муниципального образования</t>
  </si>
  <si>
    <t>6110010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</si>
  <si>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</si>
  <si>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Реализация функций администрацией муниципального образования</t>
  </si>
  <si>
    <t>6160300</t>
  </si>
  <si>
    <t>6160340</t>
  </si>
  <si>
    <t>Прочие непрограммные расходы муниципальных органов</t>
  </si>
  <si>
    <t>Национальная оборона</t>
  </si>
  <si>
    <t>Мобилизация и вневойсковая подготовка</t>
  </si>
  <si>
    <t>Расходы за счет межбюджетных трансфертов, передаваемых из федерального бюджета</t>
  </si>
  <si>
    <t>6105000</t>
  </si>
  <si>
    <t>Осуществление первичного воинского учета на территориях, где отсутствуют военные комиссариаты</t>
  </si>
  <si>
    <t>6105118</t>
  </si>
  <si>
    <t>6170030</t>
  </si>
  <si>
    <t>Национальная экономика</t>
  </si>
  <si>
    <t>Дорожное хозяйство (дорожные фонды)</t>
  </si>
  <si>
    <t>Дорожные фонды</t>
  </si>
  <si>
    <t>6180090</t>
  </si>
  <si>
    <t>Молодежная политика  и оздоровление детей</t>
  </si>
  <si>
    <t>Муниципальная программа "Развитие физической культуры и спорта и реализация 
молодежной политики в МО"Шовгеновский район"</t>
  </si>
  <si>
    <t>6400000</t>
  </si>
  <si>
    <t>Реализация молодежной политики</t>
  </si>
  <si>
    <t>6400200</t>
  </si>
  <si>
    <t>6106102</t>
  </si>
  <si>
    <t>СОЦИАЛЬНАЯ  ПОЛИТИКА</t>
  </si>
  <si>
    <t>Пенсионное обеспечение</t>
  </si>
  <si>
    <t>6500000</t>
  </si>
  <si>
    <t>Подпрограмма "Социальная поддержка граждан"</t>
  </si>
  <si>
    <t>6510000</t>
  </si>
  <si>
    <t>Выплаты к пенсиям, государственных служащих субъектов РФ и муниципальных служащих за выслугу лет</t>
  </si>
  <si>
    <t>6510100</t>
  </si>
  <si>
    <t>Социальное обеспечение населения</t>
  </si>
  <si>
    <t>Оказание адресной социальной помощи малоимущим гражданам МО "Шовгеновский район " и другим категориям граждан, находящихся в трудной жизненной ситуации</t>
  </si>
  <si>
    <t>6510200</t>
  </si>
  <si>
    <t>Другие вопросы в области социальной политики</t>
  </si>
  <si>
    <t>6106104</t>
  </si>
  <si>
    <t>ФИЗИЧЕСКАЯ КУЛЬТУРА И СПОРТ</t>
  </si>
  <si>
    <t>Массовый спорт</t>
  </si>
  <si>
    <t>Повышение эффективности физкультурно-спортивной работы среди
 детей, подростков и молодежи</t>
  </si>
  <si>
    <t>6400100</t>
  </si>
  <si>
    <t>СРЕДСТВА МАССОВОЙ ИНФОРМАЦИИ</t>
  </si>
  <si>
    <t>12</t>
  </si>
  <si>
    <t>Телевидение и радиовещание</t>
  </si>
  <si>
    <t>6Г00000</t>
  </si>
  <si>
    <t>6Г00100</t>
  </si>
  <si>
    <t>Обеспечение деятельности (оказание услуг) подведомственных муниципальных бюджетных и автономных учреждений</t>
  </si>
  <si>
    <t>6Г00160</t>
  </si>
  <si>
    <t>Периодическая печать и издательства</t>
  </si>
  <si>
    <t>6Г00200</t>
  </si>
  <si>
    <t>6Г00260</t>
  </si>
  <si>
    <t>7.Контрольно-счетная палата муниципального образования "ШОВГЕНОВСКИЙ РАЙОН"</t>
  </si>
  <si>
    <t>Руководитель контрольно-счетной палаты муниципального образования и его заместители</t>
  </si>
  <si>
    <t>6140000</t>
  </si>
  <si>
    <t>6140010</t>
  </si>
  <si>
    <t>6140040</t>
  </si>
  <si>
    <t>Прочая закупка товаров, работ и услуг для муниципальных нужд</t>
  </si>
  <si>
    <t>Совет народных депутатов МО "Шовгеновский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</si>
  <si>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</si>
  <si>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муниципального образования</t>
  </si>
  <si>
    <t>6120000</t>
  </si>
  <si>
    <t>Председатель представительного органа муниципального образования</t>
  </si>
  <si>
    <t>6120010</t>
  </si>
  <si>
    <t>6120040</t>
  </si>
  <si>
    <t>Прочая закупка товаров, работ и услуг для государственных нужд</t>
  </si>
  <si>
    <t>Всего расходов</t>
  </si>
  <si>
    <t>6180091</t>
  </si>
  <si>
    <t>Подпрограмма "Повышение эффективности муниципальной поддержки социально-ориентированных некоммерческих организаций"</t>
  </si>
  <si>
    <t>6530000</t>
  </si>
  <si>
    <t>6530100</t>
  </si>
  <si>
    <t>630</t>
  </si>
  <si>
    <t>Приложение №14</t>
  </si>
  <si>
    <t>Расходы на осуществление государственных полномочий в сфере административных правоотношений</t>
  </si>
  <si>
    <t>Обеспечение деятельности контрольного (контрольно-счетного) органа</t>
  </si>
  <si>
    <t xml:space="preserve">Обеспечение деятельности (оказание услуг) подведомственных муниципальных бюджетных и автономных учреждений </t>
  </si>
  <si>
    <t>Муниципальная программа "Социальная поддержка граждан"</t>
  </si>
  <si>
    <t>Субсидии социально-ориентированным некоммерческим организациям на проведение общественно-значимых мероприятий</t>
  </si>
  <si>
    <t>Обеспечение деятельности подведомственных муниципальных казенных учреждений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</si>
  <si>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</si>
  <si>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 xml:space="preserve">Обеспечение деятельности (оказание услуг) подведомственных муниципальных бюджетных и автономных учреждений  </t>
  </si>
  <si>
    <t xml:space="preserve">Обеспечение деятельности (оказание услуг)  муниципального бюджетного учреждения   дополнительного образования детей "Шовгеновская детско-юношеская спортивная школа" </t>
  </si>
  <si>
    <t>Обеспечение деятельности (оказание услуг)  муниципального учреждения дополнительного образования детей "Шовгеновский центр дополнительного образования детей"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</si>
  <si>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(за исключением расходов на содержание зданий и оплату коммунальных услуг), в соответствии с нормативами</t>
  </si>
  <si>
    <t>Реализация отдельных  полномочий  по опеке и попечительству в отношении несовершеннолетних лиц</t>
  </si>
  <si>
    <t>Обеспечение деятельности муниципального казенного учреждения муниципального образования "Шовгеновский район" "Методический кабинет системы образования"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</si>
  <si>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бухгалтерия управления образования"</t>
  </si>
  <si>
    <t>Ведомственная целевая программа "Стимулирование творческой активности педагогов"</t>
  </si>
  <si>
    <t>Ведомственная целевая программа "Одаренные дети"</t>
  </si>
  <si>
    <t>Выплата компенсаций платы, взимаемой с родителей (законных представителей) за присмотр и уход за детьми, осваивающим образовательные программы дошкольного   образования в организациях, осуществляющих образовательную деятельность</t>
  </si>
  <si>
    <t>Субсидии бюджетным учреждениям на иные цели</t>
  </si>
  <si>
    <t>Выплата ежемесячного вознаграждения и ежемесячного дополнительного вознаграждения приемным родителям</t>
  </si>
  <si>
    <t>Ежемесячная выплата денежных средств на содержание детей, находящихся под опекой(попечительством), а также переданных на воспитание в приемную семью</t>
  </si>
  <si>
    <t>Обеспечение бесплатным проездом детей-сирот и детей, оставшихся без попечения родителей, обучающихся в образовательных учреждениях</t>
  </si>
  <si>
    <t>Единовременная выплата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</si>
  <si>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Защита населения и территорий от чрезвычайных ситуаций природного и техногенного характера, гражданская оборона</t>
  </si>
  <si>
    <t>Обслуживание государственного (муниципального) долга</t>
  </si>
  <si>
    <t>Межбюджетные трансферты, передаваемые бюджетам поселений</t>
  </si>
  <si>
    <t>Дотации из бюджета муниципального района на выравнивание бюджетной обеспеченности поселений</t>
  </si>
  <si>
    <t xml:space="preserve">Дотации на выравнивание бюджетной обеспеченности поселений </t>
  </si>
  <si>
    <t>Функционирование высшего должностного лица муниципального образования</t>
  </si>
  <si>
    <t>Реализация полномочий в сфере административных правоотношений</t>
  </si>
  <si>
    <t>Обеспечение деятельности Единой дежурно-диспетчерской службы</t>
  </si>
  <si>
    <t xml:space="preserve">Капитальный ремонт, ремонт и содержание автомобильных дорог общего
 пользования местного значения.  </t>
  </si>
  <si>
    <t>Реализация отдельных  полномочий  по образованию и организации деятельности комиссии по делам несовершеннолетних лиц и защите их прав</t>
  </si>
  <si>
    <t>Реализация отдельных  полномочий по опеке и попечительству в отношении совершеннолетних лиц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</si>
  <si>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</si>
  <si>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Телеорганизации, учрежденные  органами местного самоуправления</t>
  </si>
  <si>
    <t>Издательства учрежденные органами местного самоуправления</t>
  </si>
  <si>
    <t xml:space="preserve">                                         от               декабря     2014 года № </t>
  </si>
  <si>
    <t>Сумма на 2017 год</t>
  </si>
  <si>
    <t>Реализация мероприятий, направленных на сохранение и укрепление здоровья школьников</t>
  </si>
  <si>
    <t>Расходы  на уплату членских взносов</t>
  </si>
  <si>
    <t>Компенсационные выплаты на оплату жилья и коммунальных услуг</t>
  </si>
  <si>
    <t>6220901</t>
  </si>
  <si>
    <t>Иные выплаты персоналу, за исключением фонда оплаты труда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</si>
  <si>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.</t>
  </si>
  <si>
    <t xml:space="preserve">Бюджетные инвестиции на приобретение объектов недвижимого имущества  в государственную(муниципальную) собственность </t>
  </si>
  <si>
    <t>Поддержка системы художественного образования и молодых дарований</t>
  </si>
  <si>
    <t>Обеспечение деятельности (оказание услуг) подведомственных муниципальных бюджетных и автономных учреждений дополнительного образования</t>
  </si>
  <si>
    <t>Поддержка самодеятельного искусства, художественного творчестваи инновационной деятельности, обеспечение культурного обмена</t>
  </si>
  <si>
    <t xml:space="preserve">Субсидии некоммерческим организациям (за исключением государственных (муниципальных) учреждений)
 </t>
  </si>
  <si>
    <t>Расходы за счет межбюджетных трансфертов, предоставляемых из республиканского бюджета на реализацию полномочий Республики Адыгея, переданных для осуществления органам местного самоуправления</t>
  </si>
  <si>
    <t>3.Финансовое управление администрации МО " Шовгеновский район"</t>
  </si>
  <si>
    <t xml:space="preserve">Иные выплаты персоналу, за исключением фонда оплаты труда </t>
  </si>
  <si>
    <t>Процентные платежи по  долговым обязательствам муниципального образования</t>
  </si>
  <si>
    <t>600</t>
  </si>
  <si>
    <t>100</t>
  </si>
  <si>
    <t>200</t>
  </si>
  <si>
    <t>800</t>
  </si>
  <si>
    <t>700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</si>
  <si>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</si>
  <si>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</si>
  <si>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</si>
  <si>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</si>
  <si>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</si>
  <si>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</si>
  <si>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</t>
  </si>
  <si>
    <t>500</t>
  </si>
  <si>
    <t>510</t>
  </si>
  <si>
    <t>Дотации</t>
  </si>
  <si>
    <t>Капитальные вложения в объекты недвижимого имущества государственной (муниципальной) собственности</t>
  </si>
  <si>
    <r>
      <t>Бюджетные инвестиции</t>
    </r>
    <r>
      <rPr>
        <b/>
        <sz val="10"/>
        <rFont val="Times New Roman"/>
        <family val="1"/>
        <charset val="204"/>
      </rPr>
      <t xml:space="preserve"> </t>
    </r>
  </si>
  <si>
    <t>300</t>
  </si>
  <si>
    <t>310</t>
  </si>
  <si>
    <t>320</t>
  </si>
  <si>
    <t>Социальные выплаты гражданам, кроме публичных нормативных социальных выплат</t>
  </si>
  <si>
    <t>Расходы на выплаты персоналу государственных (муниципальных) органов</t>
  </si>
  <si>
    <t>Развитие системы воспитания и дополнительного образования  детей</t>
  </si>
  <si>
    <t>ё</t>
  </si>
  <si>
    <t>Ведомственные программы</t>
  </si>
  <si>
    <t xml:space="preserve"> бюджета муниципального образования "Шовгеновский район" на плановый период 2016 - 2017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</si>
</sst>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49" fontId="3" fillId="0" borderId="1" xfId="1" applyNumberFormat="1" applyFont="1" applyFill="1" applyBorder="1" applyAlignment="1">
      <alignment horizontal="right" wrapText="1"/>
    </xf>
    <xf numFmtId="43" fontId="3" fillId="0" borderId="1" xfId="1" applyFont="1" applyFill="1" applyBorder="1" applyAlignment="1">
      <alignment horizontal="right" wrapText="1"/>
    </xf>
    <xf numFmtId="49" fontId="2" fillId="0" borderId="1" xfId="1" applyNumberFormat="1" applyFont="1" applyFill="1" applyBorder="1" applyAlignment="1">
      <alignment horizontal="right" wrapText="1"/>
    </xf>
    <xf numFmtId="49" fontId="4" fillId="0" borderId="1" xfId="1" applyNumberFormat="1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right" vertical="top" wrapText="1" shrinkToFit="1"/>
    </xf>
    <xf numFmtId="49" fontId="2" fillId="0" borderId="1" xfId="0" applyNumberFormat="1" applyFont="1" applyFill="1" applyBorder="1" applyAlignment="1">
      <alignment horizontal="right" vertical="top" wrapText="1" shrinkToFit="1"/>
    </xf>
    <xf numFmtId="49" fontId="4" fillId="0" borderId="1" xfId="0" applyNumberFormat="1" applyFont="1" applyFill="1" applyBorder="1" applyAlignment="1">
      <alignment horizontal="right" vertical="top" wrapText="1" shrinkToFit="1"/>
    </xf>
    <xf numFmtId="164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1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49" fontId="2" fillId="0" borderId="1" xfId="0" applyNumberFormat="1" applyFont="1" applyFill="1" applyBorder="1" applyAlignment="1">
      <alignment horizontal="right" wrapText="1" shrinkToFit="1"/>
    </xf>
    <xf numFmtId="49" fontId="4" fillId="0" borderId="1" xfId="0" applyNumberFormat="1" applyFont="1" applyFill="1" applyBorder="1" applyAlignment="1">
      <alignment horizontal="right" wrapText="1" shrinkToFit="1"/>
    </xf>
    <xf numFmtId="49" fontId="8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/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70"/>
  <sheetViews>
    <sheetView tabSelected="1" topLeftCell="A454" workbookViewId="0">
      <selection activeCell="H468" sqref="H468:I470"/>
    </sheetView>
  </sheetViews>
  <sheetFormatPr defaultRowHeight="15" x14ac:dyDescent="0.25"/>
  <cols>
    <col min="1" max="1" width="5.28515625" customWidth="1"/>
    <col min="2" max="2" width="65.7109375" customWidth="1"/>
    <col min="3" max="5" width="6.7109375" customWidth="1"/>
    <col min="6" max="6" width="13" customWidth="1"/>
    <col min="7" max="7" width="6" customWidth="1"/>
    <col min="8" max="8" width="8.7109375" customWidth="1"/>
    <col min="9" max="9" width="9.28515625" customWidth="1"/>
  </cols>
  <sheetData>
    <row r="2" spans="2:9" x14ac:dyDescent="0.25">
      <c r="B2" s="4"/>
      <c r="C2" s="58" t="s">
        <v>240</v>
      </c>
      <c r="D2" s="58"/>
      <c r="E2" s="58"/>
      <c r="F2" s="58"/>
      <c r="G2" s="58"/>
      <c r="H2" s="58"/>
      <c r="I2" s="58"/>
    </row>
    <row r="3" spans="2:9" x14ac:dyDescent="0.25">
      <c r="B3" s="4"/>
      <c r="C3" s="58" t="s">
        <v>0</v>
      </c>
      <c r="D3" s="58"/>
      <c r="E3" s="58"/>
      <c r="F3" s="58"/>
      <c r="G3" s="58"/>
      <c r="H3" s="58"/>
      <c r="I3" s="58"/>
    </row>
    <row r="4" spans="2:9" x14ac:dyDescent="0.25">
      <c r="B4" s="4"/>
      <c r="C4" s="58" t="s">
        <v>1</v>
      </c>
      <c r="D4" s="58"/>
      <c r="E4" s="58"/>
      <c r="F4" s="58"/>
      <c r="G4" s="58"/>
      <c r="H4" s="58"/>
      <c r="I4" s="58"/>
    </row>
    <row r="5" spans="2:9" x14ac:dyDescent="0.25">
      <c r="B5" s="4"/>
      <c r="C5" s="59" t="s">
        <v>277</v>
      </c>
      <c r="D5" s="59"/>
      <c r="E5" s="59"/>
      <c r="F5" s="59"/>
      <c r="G5" s="59"/>
      <c r="H5" s="59"/>
      <c r="I5" s="59"/>
    </row>
    <row r="6" spans="2:9" x14ac:dyDescent="0.25">
      <c r="B6" s="4"/>
      <c r="C6" s="5"/>
      <c r="D6" s="5"/>
      <c r="E6" s="5"/>
      <c r="F6" s="5"/>
      <c r="G6" s="5"/>
      <c r="H6" s="5"/>
      <c r="I6" s="4"/>
    </row>
    <row r="7" spans="2:9" x14ac:dyDescent="0.25">
      <c r="B7" s="60" t="s">
        <v>2</v>
      </c>
      <c r="C7" s="60"/>
      <c r="D7" s="60"/>
      <c r="E7" s="60"/>
      <c r="F7" s="60"/>
      <c r="G7" s="60"/>
      <c r="H7" s="60"/>
      <c r="I7" s="60"/>
    </row>
    <row r="8" spans="2:9" x14ac:dyDescent="0.25">
      <c r="B8" s="60" t="s">
        <v>319</v>
      </c>
      <c r="C8" s="60"/>
      <c r="D8" s="60"/>
      <c r="E8" s="60"/>
      <c r="F8" s="60"/>
      <c r="G8" s="60"/>
      <c r="H8" s="60"/>
      <c r="I8" s="60"/>
    </row>
    <row r="9" spans="2:9" x14ac:dyDescent="0.25">
      <c r="B9" s="57" t="s">
        <v>3</v>
      </c>
      <c r="C9" s="57"/>
      <c r="D9" s="57"/>
      <c r="E9" s="57"/>
      <c r="F9" s="57"/>
      <c r="G9" s="57"/>
      <c r="H9" s="57"/>
      <c r="I9" s="57"/>
    </row>
    <row r="10" spans="2:9" x14ac:dyDescent="0.25">
      <c r="B10" s="62" t="s">
        <v>4</v>
      </c>
      <c r="C10" s="61" t="s">
        <v>5</v>
      </c>
      <c r="D10" s="62" t="s">
        <v>6</v>
      </c>
      <c r="E10" s="62" t="s">
        <v>7</v>
      </c>
      <c r="F10" s="62" t="s">
        <v>8</v>
      </c>
      <c r="G10" s="62" t="s">
        <v>9</v>
      </c>
      <c r="H10" s="61" t="s">
        <v>10</v>
      </c>
      <c r="I10" s="61" t="s">
        <v>278</v>
      </c>
    </row>
    <row r="11" spans="2:9" x14ac:dyDescent="0.25">
      <c r="B11" s="62"/>
      <c r="C11" s="61"/>
      <c r="D11" s="62"/>
      <c r="E11" s="62"/>
      <c r="F11" s="62"/>
      <c r="G11" s="62"/>
      <c r="H11" s="61"/>
      <c r="I11" s="61"/>
    </row>
    <row r="12" spans="2:9" x14ac:dyDescent="0.25">
      <c r="B12" s="62"/>
      <c r="C12" s="61"/>
      <c r="D12" s="62"/>
      <c r="E12" s="62"/>
      <c r="F12" s="62"/>
      <c r="G12" s="62"/>
      <c r="H12" s="61"/>
      <c r="I12" s="61"/>
    </row>
    <row r="13" spans="2:9" x14ac:dyDescent="0.25"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</row>
    <row r="14" spans="2:9" ht="25.5" customHeight="1" x14ac:dyDescent="0.25">
      <c r="B14" s="25" t="s">
        <v>11</v>
      </c>
      <c r="C14" s="6">
        <v>902</v>
      </c>
      <c r="D14" s="9"/>
      <c r="E14" s="9"/>
      <c r="F14" s="9"/>
      <c r="G14" s="7"/>
      <c r="H14" s="8">
        <f>H15+H28</f>
        <v>61816.000000000007</v>
      </c>
      <c r="I14" s="8">
        <f>I15+I28</f>
        <v>76927.000000000015</v>
      </c>
    </row>
    <row r="15" spans="2:9" x14ac:dyDescent="0.25">
      <c r="B15" s="25" t="s">
        <v>12</v>
      </c>
      <c r="C15" s="11">
        <v>902</v>
      </c>
      <c r="D15" s="9" t="s">
        <v>13</v>
      </c>
      <c r="E15" s="9"/>
      <c r="F15" s="9"/>
      <c r="G15" s="7"/>
      <c r="H15" s="8">
        <f t="shared" ref="H15:I17" si="0">H16</f>
        <v>4531</v>
      </c>
      <c r="I15" s="8">
        <f t="shared" si="0"/>
        <v>4914.4000000000005</v>
      </c>
    </row>
    <row r="16" spans="2:9" x14ac:dyDescent="0.25">
      <c r="B16" s="36" t="s">
        <v>14</v>
      </c>
      <c r="C16" s="11">
        <v>902</v>
      </c>
      <c r="D16" s="9" t="s">
        <v>13</v>
      </c>
      <c r="E16" s="9" t="s">
        <v>15</v>
      </c>
      <c r="F16" s="9"/>
      <c r="G16" s="9"/>
      <c r="H16" s="10">
        <f t="shared" si="0"/>
        <v>4531</v>
      </c>
      <c r="I16" s="10">
        <f t="shared" si="0"/>
        <v>4914.4000000000005</v>
      </c>
    </row>
    <row r="17" spans="2:9" ht="15.75" customHeight="1" x14ac:dyDescent="0.25">
      <c r="B17" s="25" t="s">
        <v>16</v>
      </c>
      <c r="C17" s="11">
        <v>902</v>
      </c>
      <c r="D17" s="9" t="s">
        <v>13</v>
      </c>
      <c r="E17" s="9" t="s">
        <v>15</v>
      </c>
      <c r="F17" s="9" t="s">
        <v>17</v>
      </c>
      <c r="G17" s="7"/>
      <c r="H17" s="8">
        <f t="shared" si="0"/>
        <v>4531</v>
      </c>
      <c r="I17" s="8">
        <f t="shared" si="0"/>
        <v>4914.4000000000005</v>
      </c>
    </row>
    <row r="18" spans="2:9" ht="25.5" x14ac:dyDescent="0.25">
      <c r="B18" s="25" t="s">
        <v>18</v>
      </c>
      <c r="C18" s="11">
        <v>902</v>
      </c>
      <c r="D18" s="9" t="s">
        <v>13</v>
      </c>
      <c r="E18" s="9" t="s">
        <v>15</v>
      </c>
      <c r="F18" s="9" t="s">
        <v>19</v>
      </c>
      <c r="G18" s="7"/>
      <c r="H18" s="8">
        <f>H19+H24</f>
        <v>4531</v>
      </c>
      <c r="I18" s="8">
        <f>I19+I24</f>
        <v>4914.4000000000005</v>
      </c>
    </row>
    <row r="19" spans="2:9" ht="15.75" customHeight="1" x14ac:dyDescent="0.25">
      <c r="B19" s="25" t="s">
        <v>286</v>
      </c>
      <c r="C19" s="11">
        <v>902</v>
      </c>
      <c r="D19" s="9" t="s">
        <v>13</v>
      </c>
      <c r="E19" s="9" t="s">
        <v>15</v>
      </c>
      <c r="F19" s="9" t="s">
        <v>20</v>
      </c>
      <c r="G19" s="7"/>
      <c r="H19" s="8">
        <f>H20</f>
        <v>4403.7</v>
      </c>
      <c r="I19" s="8">
        <f t="shared" ref="I19" si="1">I20</f>
        <v>4810.3</v>
      </c>
    </row>
    <row r="20" spans="2:9" ht="26.25" customHeight="1" x14ac:dyDescent="0.25">
      <c r="B20" s="25" t="s">
        <v>287</v>
      </c>
      <c r="C20" s="11">
        <v>902</v>
      </c>
      <c r="D20" s="9" t="s">
        <v>13</v>
      </c>
      <c r="E20" s="9" t="s">
        <v>15</v>
      </c>
      <c r="F20" s="9" t="s">
        <v>21</v>
      </c>
      <c r="G20" s="7"/>
      <c r="H20" s="8">
        <f>H21</f>
        <v>4403.7</v>
      </c>
      <c r="I20" s="8">
        <f>I23</f>
        <v>4810.3</v>
      </c>
    </row>
    <row r="21" spans="2:9" ht="26.25" customHeight="1" x14ac:dyDescent="0.25">
      <c r="B21" s="2" t="s">
        <v>299</v>
      </c>
      <c r="C21" s="11">
        <v>902</v>
      </c>
      <c r="D21" s="9" t="s">
        <v>13</v>
      </c>
      <c r="E21" s="9" t="s">
        <v>15</v>
      </c>
      <c r="F21" s="9" t="s">
        <v>21</v>
      </c>
      <c r="G21" s="9" t="s">
        <v>294</v>
      </c>
      <c r="H21" s="8">
        <f>H22</f>
        <v>4403.7</v>
      </c>
      <c r="I21" s="8">
        <f>I22</f>
        <v>4810.3</v>
      </c>
    </row>
    <row r="22" spans="2:9" x14ac:dyDescent="0.25">
      <c r="B22" s="22" t="s">
        <v>32</v>
      </c>
      <c r="C22" s="11">
        <v>902</v>
      </c>
      <c r="D22" s="9" t="s">
        <v>13</v>
      </c>
      <c r="E22" s="9" t="s">
        <v>15</v>
      </c>
      <c r="F22" s="9" t="s">
        <v>21</v>
      </c>
      <c r="G22" s="9" t="s">
        <v>33</v>
      </c>
      <c r="H22" s="8">
        <f>H23</f>
        <v>4403.7</v>
      </c>
      <c r="I22" s="8">
        <f>I23</f>
        <v>4810.3</v>
      </c>
    </row>
    <row r="23" spans="2:9" ht="27" customHeight="1" x14ac:dyDescent="0.25">
      <c r="B23" s="24" t="s">
        <v>22</v>
      </c>
      <c r="C23" s="11">
        <v>902</v>
      </c>
      <c r="D23" s="9" t="s">
        <v>13</v>
      </c>
      <c r="E23" s="9" t="s">
        <v>23</v>
      </c>
      <c r="F23" s="3" t="s">
        <v>21</v>
      </c>
      <c r="G23" s="9" t="s">
        <v>24</v>
      </c>
      <c r="H23" s="10">
        <v>4403.7</v>
      </c>
      <c r="I23" s="10">
        <v>4810.3</v>
      </c>
    </row>
    <row r="24" spans="2:9" ht="15" customHeight="1" x14ac:dyDescent="0.25">
      <c r="B24" s="1" t="s">
        <v>281</v>
      </c>
      <c r="C24" s="11">
        <v>902</v>
      </c>
      <c r="D24" s="29" t="s">
        <v>13</v>
      </c>
      <c r="E24" s="29" t="s">
        <v>15</v>
      </c>
      <c r="F24" s="29">
        <v>6310901</v>
      </c>
      <c r="G24" s="29"/>
      <c r="H24" s="29">
        <f t="shared" ref="H24:I26" si="2">H25</f>
        <v>127.3</v>
      </c>
      <c r="I24" s="29">
        <f t="shared" si="2"/>
        <v>104.1</v>
      </c>
    </row>
    <row r="25" spans="2:9" ht="26.25" x14ac:dyDescent="0.25">
      <c r="B25" s="2" t="s">
        <v>299</v>
      </c>
      <c r="C25" s="11">
        <v>902</v>
      </c>
      <c r="D25" s="29" t="s">
        <v>13</v>
      </c>
      <c r="E25" s="29" t="s">
        <v>15</v>
      </c>
      <c r="F25" s="29">
        <v>6310901</v>
      </c>
      <c r="G25" s="9" t="s">
        <v>294</v>
      </c>
      <c r="H25" s="29">
        <f t="shared" si="2"/>
        <v>127.3</v>
      </c>
      <c r="I25" s="29">
        <f t="shared" si="2"/>
        <v>104.1</v>
      </c>
    </row>
    <row r="26" spans="2:9" ht="15" customHeight="1" x14ac:dyDescent="0.25">
      <c r="B26" s="22" t="s">
        <v>32</v>
      </c>
      <c r="C26" s="11">
        <v>902</v>
      </c>
      <c r="D26" s="29" t="s">
        <v>13</v>
      </c>
      <c r="E26" s="29" t="s">
        <v>15</v>
      </c>
      <c r="F26" s="29">
        <v>6310901</v>
      </c>
      <c r="G26" s="9" t="s">
        <v>33</v>
      </c>
      <c r="H26" s="29">
        <f t="shared" si="2"/>
        <v>127.3</v>
      </c>
      <c r="I26" s="29">
        <f t="shared" si="2"/>
        <v>104.1</v>
      </c>
    </row>
    <row r="27" spans="2:9" ht="12.75" customHeight="1" x14ac:dyDescent="0.25">
      <c r="B27" s="1" t="s">
        <v>258</v>
      </c>
      <c r="C27" s="11">
        <v>902</v>
      </c>
      <c r="D27" s="29" t="s">
        <v>13</v>
      </c>
      <c r="E27" s="29" t="s">
        <v>15</v>
      </c>
      <c r="F27" s="29">
        <v>6310901</v>
      </c>
      <c r="G27" s="29">
        <v>612</v>
      </c>
      <c r="H27" s="29">
        <v>127.3</v>
      </c>
      <c r="I27" s="10">
        <v>104.1</v>
      </c>
    </row>
    <row r="28" spans="2:9" ht="12.75" customHeight="1" x14ac:dyDescent="0.25">
      <c r="B28" s="25" t="s">
        <v>25</v>
      </c>
      <c r="C28" s="11">
        <v>902</v>
      </c>
      <c r="D28" s="9" t="s">
        <v>26</v>
      </c>
      <c r="E28" s="9"/>
      <c r="F28" s="9"/>
      <c r="G28" s="7"/>
      <c r="H28" s="8">
        <f>H29+H59+H70</f>
        <v>57285.000000000007</v>
      </c>
      <c r="I28" s="8">
        <f>I29+I59+I70</f>
        <v>72012.60000000002</v>
      </c>
    </row>
    <row r="29" spans="2:9" ht="12.75" customHeight="1" x14ac:dyDescent="0.25">
      <c r="B29" s="36" t="s">
        <v>27</v>
      </c>
      <c r="C29" s="11">
        <v>902</v>
      </c>
      <c r="D29" s="9" t="s">
        <v>26</v>
      </c>
      <c r="E29" s="9" t="s">
        <v>28</v>
      </c>
      <c r="F29" s="9"/>
      <c r="G29" s="7"/>
      <c r="H29" s="8">
        <f>H30+H54</f>
        <v>50088.000000000007</v>
      </c>
      <c r="I29" s="8">
        <f>I30+I54</f>
        <v>63893.500000000015</v>
      </c>
    </row>
    <row r="30" spans="2:9" ht="14.25" customHeight="1" x14ac:dyDescent="0.25">
      <c r="B30" s="25" t="s">
        <v>16</v>
      </c>
      <c r="C30" s="11">
        <v>902</v>
      </c>
      <c r="D30" s="9" t="s">
        <v>26</v>
      </c>
      <c r="E30" s="9" t="s">
        <v>28</v>
      </c>
      <c r="F30" s="9" t="s">
        <v>17</v>
      </c>
      <c r="G30" s="7"/>
      <c r="H30" s="8">
        <f>H31</f>
        <v>49998.000000000007</v>
      </c>
      <c r="I30" s="8">
        <f>I31</f>
        <v>63803.500000000015</v>
      </c>
    </row>
    <row r="31" spans="2:9" ht="24" customHeight="1" x14ac:dyDescent="0.25">
      <c r="B31" s="25" t="s">
        <v>18</v>
      </c>
      <c r="C31" s="11">
        <v>902</v>
      </c>
      <c r="D31" s="9" t="s">
        <v>26</v>
      </c>
      <c r="E31" s="9" t="s">
        <v>28</v>
      </c>
      <c r="F31" s="9" t="s">
        <v>19</v>
      </c>
      <c r="G31" s="7"/>
      <c r="H31" s="8">
        <f>H32+H37+H42+H47+H52</f>
        <v>49998.000000000007</v>
      </c>
      <c r="I31" s="8">
        <f>I32+I37+I42+I47+I52</f>
        <v>63803.500000000015</v>
      </c>
    </row>
    <row r="32" spans="2:9" ht="15.75" customHeight="1" x14ac:dyDescent="0.25">
      <c r="B32" s="24" t="s">
        <v>29</v>
      </c>
      <c r="C32" s="11">
        <v>902</v>
      </c>
      <c r="D32" s="9" t="s">
        <v>26</v>
      </c>
      <c r="E32" s="9" t="s">
        <v>28</v>
      </c>
      <c r="F32" s="9" t="s">
        <v>30</v>
      </c>
      <c r="G32" s="7"/>
      <c r="H32" s="8">
        <f t="shared" ref="H32:I35" si="3">H33</f>
        <v>12927.7</v>
      </c>
      <c r="I32" s="8">
        <f t="shared" si="3"/>
        <v>16569.400000000001</v>
      </c>
    </row>
    <row r="33" spans="2:9" ht="26.25" customHeight="1" x14ac:dyDescent="0.25">
      <c r="B33" s="24" t="s">
        <v>243</v>
      </c>
      <c r="C33" s="11">
        <v>902</v>
      </c>
      <c r="D33" s="9" t="s">
        <v>26</v>
      </c>
      <c r="E33" s="9" t="s">
        <v>28</v>
      </c>
      <c r="F33" s="9" t="s">
        <v>31</v>
      </c>
      <c r="G33" s="7"/>
      <c r="H33" s="8">
        <f>H34</f>
        <v>12927.7</v>
      </c>
      <c r="I33" s="8">
        <f>I34</f>
        <v>16569.400000000001</v>
      </c>
    </row>
    <row r="34" spans="2:9" ht="26.25" customHeight="1" x14ac:dyDescent="0.25">
      <c r="B34" s="2" t="s">
        <v>299</v>
      </c>
      <c r="C34" s="11">
        <v>902</v>
      </c>
      <c r="D34" s="9" t="s">
        <v>26</v>
      </c>
      <c r="E34" s="9" t="s">
        <v>28</v>
      </c>
      <c r="F34" s="9" t="s">
        <v>31</v>
      </c>
      <c r="G34" s="9" t="s">
        <v>294</v>
      </c>
      <c r="H34" s="8">
        <f>H35</f>
        <v>12927.7</v>
      </c>
      <c r="I34" s="8">
        <f>I35</f>
        <v>16569.400000000001</v>
      </c>
    </row>
    <row r="35" spans="2:9" ht="15.75" customHeight="1" x14ac:dyDescent="0.25">
      <c r="B35" s="22" t="s">
        <v>32</v>
      </c>
      <c r="C35" s="11">
        <v>902</v>
      </c>
      <c r="D35" s="9" t="s">
        <v>26</v>
      </c>
      <c r="E35" s="9" t="s">
        <v>28</v>
      </c>
      <c r="F35" s="9" t="s">
        <v>31</v>
      </c>
      <c r="G35" s="9" t="s">
        <v>33</v>
      </c>
      <c r="H35" s="8">
        <f t="shared" si="3"/>
        <v>12927.7</v>
      </c>
      <c r="I35" s="8">
        <f t="shared" si="3"/>
        <v>16569.400000000001</v>
      </c>
    </row>
    <row r="36" spans="2:9" ht="27" customHeight="1" x14ac:dyDescent="0.25">
      <c r="B36" s="24" t="s">
        <v>22</v>
      </c>
      <c r="C36" s="11">
        <v>902</v>
      </c>
      <c r="D36" s="9" t="s">
        <v>26</v>
      </c>
      <c r="E36" s="9" t="s">
        <v>28</v>
      </c>
      <c r="F36" s="9" t="s">
        <v>31</v>
      </c>
      <c r="G36" s="7" t="s">
        <v>24</v>
      </c>
      <c r="H36" s="8">
        <v>12927.7</v>
      </c>
      <c r="I36" s="8">
        <v>16569.400000000001</v>
      </c>
    </row>
    <row r="37" spans="2:9" ht="25.5" x14ac:dyDescent="0.25">
      <c r="B37" s="24" t="s">
        <v>288</v>
      </c>
      <c r="C37" s="11">
        <v>902</v>
      </c>
      <c r="D37" s="9" t="s">
        <v>26</v>
      </c>
      <c r="E37" s="9" t="s">
        <v>28</v>
      </c>
      <c r="F37" s="3" t="s">
        <v>34</v>
      </c>
      <c r="G37" s="9"/>
      <c r="H37" s="10">
        <f t="shared" ref="H37:I40" si="4">H38</f>
        <v>20205.400000000001</v>
      </c>
      <c r="I37" s="10">
        <f t="shared" si="4"/>
        <v>26087.200000000001</v>
      </c>
    </row>
    <row r="38" spans="2:9" ht="25.5" x14ac:dyDescent="0.25">
      <c r="B38" s="24" t="s">
        <v>243</v>
      </c>
      <c r="C38" s="11">
        <v>902</v>
      </c>
      <c r="D38" s="3" t="s">
        <v>26</v>
      </c>
      <c r="E38" s="3" t="s">
        <v>28</v>
      </c>
      <c r="F38" s="3" t="s">
        <v>35</v>
      </c>
      <c r="G38" s="9"/>
      <c r="H38" s="10">
        <f t="shared" si="4"/>
        <v>20205.400000000001</v>
      </c>
      <c r="I38" s="10">
        <f t="shared" si="4"/>
        <v>26087.200000000001</v>
      </c>
    </row>
    <row r="39" spans="2:9" ht="26.25" x14ac:dyDescent="0.25">
      <c r="B39" s="2" t="s">
        <v>299</v>
      </c>
      <c r="C39" s="11">
        <v>902</v>
      </c>
      <c r="D39" s="3" t="s">
        <v>26</v>
      </c>
      <c r="E39" s="3" t="s">
        <v>28</v>
      </c>
      <c r="F39" s="3" t="s">
        <v>35</v>
      </c>
      <c r="G39" s="9" t="s">
        <v>294</v>
      </c>
      <c r="H39" s="10">
        <f t="shared" si="4"/>
        <v>20205.400000000001</v>
      </c>
      <c r="I39" s="10">
        <f t="shared" si="4"/>
        <v>26087.200000000001</v>
      </c>
    </row>
    <row r="40" spans="2:9" ht="12.75" customHeight="1" x14ac:dyDescent="0.25">
      <c r="B40" s="22" t="s">
        <v>32</v>
      </c>
      <c r="C40" s="11">
        <v>902</v>
      </c>
      <c r="D40" s="9" t="s">
        <v>26</v>
      </c>
      <c r="E40" s="9" t="s">
        <v>28</v>
      </c>
      <c r="F40" s="3" t="s">
        <v>35</v>
      </c>
      <c r="G40" s="9" t="s">
        <v>33</v>
      </c>
      <c r="H40" s="10">
        <f t="shared" si="4"/>
        <v>20205.400000000001</v>
      </c>
      <c r="I40" s="10">
        <f t="shared" si="4"/>
        <v>26087.200000000001</v>
      </c>
    </row>
    <row r="41" spans="2:9" ht="24.75" customHeight="1" x14ac:dyDescent="0.25">
      <c r="B41" s="24" t="s">
        <v>22</v>
      </c>
      <c r="C41" s="11">
        <v>902</v>
      </c>
      <c r="D41" s="9" t="s">
        <v>26</v>
      </c>
      <c r="E41" s="9" t="s">
        <v>28</v>
      </c>
      <c r="F41" s="3" t="s">
        <v>35</v>
      </c>
      <c r="G41" s="9" t="s">
        <v>24</v>
      </c>
      <c r="H41" s="10">
        <v>20205.400000000001</v>
      </c>
      <c r="I41" s="10">
        <v>26087.200000000001</v>
      </c>
    </row>
    <row r="42" spans="2:9" ht="13.5" customHeight="1" x14ac:dyDescent="0.25">
      <c r="B42" s="24" t="s">
        <v>36</v>
      </c>
      <c r="C42" s="11">
        <v>902</v>
      </c>
      <c r="D42" s="9" t="s">
        <v>26</v>
      </c>
      <c r="E42" s="9" t="s">
        <v>28</v>
      </c>
      <c r="F42" s="3" t="s">
        <v>37</v>
      </c>
      <c r="G42" s="9"/>
      <c r="H42" s="10">
        <f t="shared" ref="H42:I44" si="5">H43</f>
        <v>4302.3999999999996</v>
      </c>
      <c r="I42" s="10">
        <f t="shared" si="5"/>
        <v>5519.4</v>
      </c>
    </row>
    <row r="43" spans="2:9" ht="25.5" x14ac:dyDescent="0.25">
      <c r="B43" s="24" t="s">
        <v>243</v>
      </c>
      <c r="C43" s="11">
        <v>902</v>
      </c>
      <c r="D43" s="9" t="s">
        <v>26</v>
      </c>
      <c r="E43" s="9" t="s">
        <v>28</v>
      </c>
      <c r="F43" s="3" t="s">
        <v>38</v>
      </c>
      <c r="G43" s="9"/>
      <c r="H43" s="10">
        <f t="shared" si="5"/>
        <v>4302.3999999999996</v>
      </c>
      <c r="I43" s="10">
        <f t="shared" si="5"/>
        <v>5519.4</v>
      </c>
    </row>
    <row r="44" spans="2:9" ht="26.25" x14ac:dyDescent="0.25">
      <c r="B44" s="2" t="s">
        <v>299</v>
      </c>
      <c r="C44" s="11">
        <v>902</v>
      </c>
      <c r="D44" s="9" t="s">
        <v>26</v>
      </c>
      <c r="E44" s="9" t="s">
        <v>28</v>
      </c>
      <c r="F44" s="3" t="s">
        <v>38</v>
      </c>
      <c r="G44" s="9" t="s">
        <v>294</v>
      </c>
      <c r="H44" s="10">
        <f t="shared" si="5"/>
        <v>4302.3999999999996</v>
      </c>
      <c r="I44" s="10">
        <f t="shared" si="5"/>
        <v>5519.4</v>
      </c>
    </row>
    <row r="45" spans="2:9" ht="15.75" customHeight="1" x14ac:dyDescent="0.25">
      <c r="B45" s="22" t="s">
        <v>32</v>
      </c>
      <c r="C45" s="11">
        <v>902</v>
      </c>
      <c r="D45" s="9" t="s">
        <v>26</v>
      </c>
      <c r="E45" s="9" t="s">
        <v>28</v>
      </c>
      <c r="F45" s="3" t="s">
        <v>38</v>
      </c>
      <c r="G45" s="9" t="s">
        <v>33</v>
      </c>
      <c r="H45" s="10">
        <f t="shared" ref="H45:I45" si="6">H46</f>
        <v>4302.3999999999996</v>
      </c>
      <c r="I45" s="10">
        <f t="shared" si="6"/>
        <v>5519.4</v>
      </c>
    </row>
    <row r="46" spans="2:9" ht="24.75" customHeight="1" x14ac:dyDescent="0.25">
      <c r="B46" s="24" t="s">
        <v>22</v>
      </c>
      <c r="C46" s="11">
        <v>902</v>
      </c>
      <c r="D46" s="9" t="s">
        <v>26</v>
      </c>
      <c r="E46" s="9" t="s">
        <v>28</v>
      </c>
      <c r="F46" s="3" t="s">
        <v>38</v>
      </c>
      <c r="G46" s="9" t="s">
        <v>24</v>
      </c>
      <c r="H46" s="10">
        <v>4302.3999999999996</v>
      </c>
      <c r="I46" s="10">
        <v>5519.4</v>
      </c>
    </row>
    <row r="47" spans="2:9" ht="12.75" customHeight="1" x14ac:dyDescent="0.25">
      <c r="B47" s="24" t="s">
        <v>39</v>
      </c>
      <c r="C47" s="11">
        <v>902</v>
      </c>
      <c r="D47" s="9" t="s">
        <v>26</v>
      </c>
      <c r="E47" s="9" t="s">
        <v>28</v>
      </c>
      <c r="F47" s="3" t="s">
        <v>40</v>
      </c>
      <c r="G47" s="9"/>
      <c r="H47" s="10">
        <f t="shared" ref="H47:I49" si="7">H48</f>
        <v>11207</v>
      </c>
      <c r="I47" s="10">
        <f t="shared" si="7"/>
        <v>14533.7</v>
      </c>
    </row>
    <row r="48" spans="2:9" ht="25.5" x14ac:dyDescent="0.25">
      <c r="B48" s="24" t="s">
        <v>243</v>
      </c>
      <c r="C48" s="11">
        <v>902</v>
      </c>
      <c r="D48" s="9" t="s">
        <v>26</v>
      </c>
      <c r="E48" s="9" t="s">
        <v>28</v>
      </c>
      <c r="F48" s="3" t="s">
        <v>41</v>
      </c>
      <c r="G48" s="9"/>
      <c r="H48" s="10">
        <f t="shared" si="7"/>
        <v>11207</v>
      </c>
      <c r="I48" s="10">
        <f t="shared" si="7"/>
        <v>14533.7</v>
      </c>
    </row>
    <row r="49" spans="2:9" ht="26.25" x14ac:dyDescent="0.25">
      <c r="B49" s="2" t="s">
        <v>299</v>
      </c>
      <c r="C49" s="11">
        <v>902</v>
      </c>
      <c r="D49" s="9" t="s">
        <v>26</v>
      </c>
      <c r="E49" s="9" t="s">
        <v>28</v>
      </c>
      <c r="F49" s="3" t="s">
        <v>41</v>
      </c>
      <c r="G49" s="9" t="s">
        <v>294</v>
      </c>
      <c r="H49" s="10">
        <f t="shared" si="7"/>
        <v>11207</v>
      </c>
      <c r="I49" s="10">
        <f t="shared" si="7"/>
        <v>14533.7</v>
      </c>
    </row>
    <row r="50" spans="2:9" ht="13.5" customHeight="1" x14ac:dyDescent="0.25">
      <c r="B50" s="22" t="s">
        <v>32</v>
      </c>
      <c r="C50" s="11">
        <v>902</v>
      </c>
      <c r="D50" s="9" t="s">
        <v>26</v>
      </c>
      <c r="E50" s="9" t="s">
        <v>28</v>
      </c>
      <c r="F50" s="3" t="s">
        <v>41</v>
      </c>
      <c r="G50" s="9" t="s">
        <v>33</v>
      </c>
      <c r="H50" s="10">
        <f t="shared" ref="H50:I50" si="8">H51</f>
        <v>11207</v>
      </c>
      <c r="I50" s="10">
        <f t="shared" si="8"/>
        <v>14533.7</v>
      </c>
    </row>
    <row r="51" spans="2:9" ht="27" customHeight="1" x14ac:dyDescent="0.25">
      <c r="B51" s="24" t="s">
        <v>22</v>
      </c>
      <c r="C51" s="11">
        <v>902</v>
      </c>
      <c r="D51" s="9" t="s">
        <v>26</v>
      </c>
      <c r="E51" s="9" t="s">
        <v>28</v>
      </c>
      <c r="F51" s="3" t="s">
        <v>41</v>
      </c>
      <c r="G51" s="9" t="s">
        <v>24</v>
      </c>
      <c r="H51" s="10">
        <v>11207</v>
      </c>
      <c r="I51" s="10">
        <v>14533.7</v>
      </c>
    </row>
    <row r="52" spans="2:9" ht="15.75" customHeight="1" x14ac:dyDescent="0.25">
      <c r="B52" s="1" t="s">
        <v>281</v>
      </c>
      <c r="C52" s="22">
        <v>902</v>
      </c>
      <c r="D52" s="29" t="s">
        <v>26</v>
      </c>
      <c r="E52" s="29" t="s">
        <v>28</v>
      </c>
      <c r="F52" s="29">
        <v>6310901</v>
      </c>
      <c r="G52" s="29"/>
      <c r="H52" s="29">
        <f>H53</f>
        <v>1355.5</v>
      </c>
      <c r="I52" s="29">
        <f>I53</f>
        <v>1093.8</v>
      </c>
    </row>
    <row r="53" spans="2:9" ht="15.75" customHeight="1" x14ac:dyDescent="0.25">
      <c r="B53" s="1" t="s">
        <v>258</v>
      </c>
      <c r="C53" s="22">
        <v>902</v>
      </c>
      <c r="D53" s="29" t="s">
        <v>26</v>
      </c>
      <c r="E53" s="29" t="s">
        <v>28</v>
      </c>
      <c r="F53" s="29">
        <v>6310901</v>
      </c>
      <c r="G53" s="29">
        <v>612</v>
      </c>
      <c r="H53" s="29">
        <v>1355.5</v>
      </c>
      <c r="I53" s="10">
        <v>1093.8</v>
      </c>
    </row>
    <row r="54" spans="2:9" ht="15.75" customHeight="1" x14ac:dyDescent="0.25">
      <c r="B54" s="24" t="s">
        <v>244</v>
      </c>
      <c r="C54" s="11">
        <v>902</v>
      </c>
      <c r="D54" s="3" t="s">
        <v>26</v>
      </c>
      <c r="E54" s="3" t="s">
        <v>28</v>
      </c>
      <c r="F54" s="3" t="s">
        <v>196</v>
      </c>
      <c r="G54" s="9"/>
      <c r="H54" s="10">
        <f t="shared" ref="H54:I57" si="9">H55</f>
        <v>90</v>
      </c>
      <c r="I54" s="10">
        <f t="shared" si="9"/>
        <v>90</v>
      </c>
    </row>
    <row r="55" spans="2:9" ht="25.5" x14ac:dyDescent="0.25">
      <c r="B55" s="24" t="s">
        <v>236</v>
      </c>
      <c r="C55" s="11">
        <v>902</v>
      </c>
      <c r="D55" s="3" t="s">
        <v>26</v>
      </c>
      <c r="E55" s="3" t="s">
        <v>28</v>
      </c>
      <c r="F55" s="3" t="s">
        <v>237</v>
      </c>
      <c r="G55" s="9"/>
      <c r="H55" s="10">
        <f t="shared" si="9"/>
        <v>90</v>
      </c>
      <c r="I55" s="10">
        <f t="shared" si="9"/>
        <v>90</v>
      </c>
    </row>
    <row r="56" spans="2:9" ht="25.5" x14ac:dyDescent="0.25">
      <c r="B56" s="24" t="s">
        <v>245</v>
      </c>
      <c r="C56" s="11">
        <v>902</v>
      </c>
      <c r="D56" s="3" t="s">
        <v>26</v>
      </c>
      <c r="E56" s="3" t="s">
        <v>28</v>
      </c>
      <c r="F56" s="3" t="s">
        <v>238</v>
      </c>
      <c r="G56" s="9"/>
      <c r="H56" s="10">
        <f t="shared" si="9"/>
        <v>90</v>
      </c>
      <c r="I56" s="10">
        <f t="shared" si="9"/>
        <v>90</v>
      </c>
    </row>
    <row r="57" spans="2:9" ht="26.25" x14ac:dyDescent="0.25">
      <c r="B57" s="2" t="s">
        <v>299</v>
      </c>
      <c r="C57" s="11">
        <v>902</v>
      </c>
      <c r="D57" s="3" t="s">
        <v>26</v>
      </c>
      <c r="E57" s="3" t="s">
        <v>28</v>
      </c>
      <c r="F57" s="3" t="s">
        <v>238</v>
      </c>
      <c r="G57" s="9" t="s">
        <v>294</v>
      </c>
      <c r="H57" s="10">
        <f t="shared" si="9"/>
        <v>90</v>
      </c>
      <c r="I57" s="10">
        <f t="shared" si="9"/>
        <v>90</v>
      </c>
    </row>
    <row r="58" spans="2:9" ht="29.25" customHeight="1" x14ac:dyDescent="0.25">
      <c r="B58" s="24" t="s">
        <v>289</v>
      </c>
      <c r="C58" s="11">
        <v>902</v>
      </c>
      <c r="D58" s="3" t="s">
        <v>26</v>
      </c>
      <c r="E58" s="3" t="s">
        <v>28</v>
      </c>
      <c r="F58" s="3" t="s">
        <v>238</v>
      </c>
      <c r="G58" s="3" t="s">
        <v>239</v>
      </c>
      <c r="H58" s="10">
        <v>90</v>
      </c>
      <c r="I58" s="10">
        <v>90</v>
      </c>
    </row>
    <row r="59" spans="2:9" x14ac:dyDescent="0.25">
      <c r="B59" s="24" t="s">
        <v>42</v>
      </c>
      <c r="C59" s="11">
        <v>902</v>
      </c>
      <c r="D59" s="3" t="s">
        <v>26</v>
      </c>
      <c r="E59" s="3" t="s">
        <v>15</v>
      </c>
      <c r="F59" s="3"/>
      <c r="G59" s="9"/>
      <c r="H59" s="10">
        <f>H60</f>
        <v>3161.1</v>
      </c>
      <c r="I59" s="10">
        <f>I60</f>
        <v>4022.6000000000004</v>
      </c>
    </row>
    <row r="60" spans="2:9" ht="25.5" x14ac:dyDescent="0.25">
      <c r="B60" s="25" t="s">
        <v>18</v>
      </c>
      <c r="C60" s="11">
        <v>902</v>
      </c>
      <c r="D60" s="3" t="s">
        <v>26</v>
      </c>
      <c r="E60" s="3" t="s">
        <v>15</v>
      </c>
      <c r="F60" s="3" t="s">
        <v>19</v>
      </c>
      <c r="G60" s="9"/>
      <c r="H60" s="10">
        <f>H61+H66</f>
        <v>3161.1</v>
      </c>
      <c r="I60" s="10">
        <f>I61+I66</f>
        <v>4022.6000000000004</v>
      </c>
    </row>
    <row r="61" spans="2:9" ht="13.5" customHeight="1" x14ac:dyDescent="0.25">
      <c r="B61" s="24" t="s">
        <v>43</v>
      </c>
      <c r="C61" s="11">
        <v>902</v>
      </c>
      <c r="D61" s="3" t="s">
        <v>26</v>
      </c>
      <c r="E61" s="3" t="s">
        <v>15</v>
      </c>
      <c r="F61" s="3" t="s">
        <v>44</v>
      </c>
      <c r="G61" s="9"/>
      <c r="H61" s="10">
        <f>H62</f>
        <v>2991.9</v>
      </c>
      <c r="I61" s="10">
        <f t="shared" ref="H61:I64" si="10">I62</f>
        <v>3899.3</v>
      </c>
    </row>
    <row r="62" spans="2:9" ht="25.5" x14ac:dyDescent="0.25">
      <c r="B62" s="24" t="s">
        <v>243</v>
      </c>
      <c r="C62" s="11">
        <v>902</v>
      </c>
      <c r="D62" s="9" t="s">
        <v>26</v>
      </c>
      <c r="E62" s="9" t="s">
        <v>15</v>
      </c>
      <c r="F62" s="3" t="s">
        <v>45</v>
      </c>
      <c r="G62" s="9"/>
      <c r="H62" s="10">
        <f>H63</f>
        <v>2991.9</v>
      </c>
      <c r="I62" s="10">
        <f>I64</f>
        <v>3899.3</v>
      </c>
    </row>
    <row r="63" spans="2:9" ht="26.25" x14ac:dyDescent="0.25">
      <c r="B63" s="2" t="s">
        <v>299</v>
      </c>
      <c r="C63" s="11">
        <v>902</v>
      </c>
      <c r="D63" s="9" t="s">
        <v>26</v>
      </c>
      <c r="E63" s="9" t="s">
        <v>15</v>
      </c>
      <c r="F63" s="3" t="s">
        <v>45</v>
      </c>
      <c r="G63" s="9" t="s">
        <v>294</v>
      </c>
      <c r="H63" s="10">
        <f>H64</f>
        <v>2991.9</v>
      </c>
      <c r="I63" s="10">
        <f>I64</f>
        <v>3899.3</v>
      </c>
    </row>
    <row r="64" spans="2:9" ht="17.25" customHeight="1" x14ac:dyDescent="0.25">
      <c r="B64" s="22" t="s">
        <v>32</v>
      </c>
      <c r="C64" s="11">
        <v>902</v>
      </c>
      <c r="D64" s="3" t="s">
        <v>26</v>
      </c>
      <c r="E64" s="3" t="s">
        <v>15</v>
      </c>
      <c r="F64" s="3" t="s">
        <v>45</v>
      </c>
      <c r="G64" s="9" t="s">
        <v>33</v>
      </c>
      <c r="H64" s="10">
        <f t="shared" si="10"/>
        <v>2991.9</v>
      </c>
      <c r="I64" s="10">
        <f t="shared" si="10"/>
        <v>3899.3</v>
      </c>
    </row>
    <row r="65" spans="2:9" ht="24.75" customHeight="1" x14ac:dyDescent="0.25">
      <c r="B65" s="24" t="s">
        <v>22</v>
      </c>
      <c r="C65" s="11">
        <v>902</v>
      </c>
      <c r="D65" s="9" t="s">
        <v>26</v>
      </c>
      <c r="E65" s="9" t="s">
        <v>15</v>
      </c>
      <c r="F65" s="3" t="s">
        <v>45</v>
      </c>
      <c r="G65" s="9" t="s">
        <v>24</v>
      </c>
      <c r="H65" s="10">
        <v>2991.9</v>
      </c>
      <c r="I65" s="10">
        <v>3899.3</v>
      </c>
    </row>
    <row r="66" spans="2:9" x14ac:dyDescent="0.25">
      <c r="B66" s="1" t="s">
        <v>281</v>
      </c>
      <c r="C66" s="11">
        <v>902</v>
      </c>
      <c r="D66" s="9" t="s">
        <v>26</v>
      </c>
      <c r="E66" s="9" t="s">
        <v>15</v>
      </c>
      <c r="F66" s="29">
        <v>6310901</v>
      </c>
      <c r="G66" s="29"/>
      <c r="H66" s="10">
        <f>H67</f>
        <v>169.2</v>
      </c>
      <c r="I66" s="10">
        <f>I69</f>
        <v>123.3</v>
      </c>
    </row>
    <row r="67" spans="2:9" ht="26.25" x14ac:dyDescent="0.25">
      <c r="B67" s="2" t="s">
        <v>299</v>
      </c>
      <c r="C67" s="11">
        <v>902</v>
      </c>
      <c r="D67" s="9" t="s">
        <v>26</v>
      </c>
      <c r="E67" s="9" t="s">
        <v>15</v>
      </c>
      <c r="F67" s="29">
        <v>6310901</v>
      </c>
      <c r="G67" s="9" t="s">
        <v>294</v>
      </c>
      <c r="H67" s="10">
        <f>H68</f>
        <v>169.2</v>
      </c>
      <c r="I67" s="10">
        <f>I68</f>
        <v>123.3</v>
      </c>
    </row>
    <row r="68" spans="2:9" x14ac:dyDescent="0.25">
      <c r="B68" s="22" t="s">
        <v>32</v>
      </c>
      <c r="C68" s="11">
        <v>902</v>
      </c>
      <c r="D68" s="9" t="s">
        <v>26</v>
      </c>
      <c r="E68" s="9" t="s">
        <v>15</v>
      </c>
      <c r="F68" s="29">
        <v>6310901</v>
      </c>
      <c r="G68" s="9" t="s">
        <v>33</v>
      </c>
      <c r="H68" s="10">
        <f>H69</f>
        <v>169.2</v>
      </c>
      <c r="I68" s="10">
        <f>I69</f>
        <v>123.3</v>
      </c>
    </row>
    <row r="69" spans="2:9" x14ac:dyDescent="0.25">
      <c r="B69" s="1" t="s">
        <v>258</v>
      </c>
      <c r="C69" s="11">
        <v>902</v>
      </c>
      <c r="D69" s="9" t="s">
        <v>26</v>
      </c>
      <c r="E69" s="9" t="s">
        <v>15</v>
      </c>
      <c r="F69" s="29">
        <v>6310901</v>
      </c>
      <c r="G69" s="29">
        <v>612</v>
      </c>
      <c r="H69" s="10">
        <v>169.2</v>
      </c>
      <c r="I69" s="10">
        <v>123.3</v>
      </c>
    </row>
    <row r="70" spans="2:9" x14ac:dyDescent="0.25">
      <c r="B70" s="36" t="s">
        <v>46</v>
      </c>
      <c r="C70" s="11">
        <v>902</v>
      </c>
      <c r="D70" s="9" t="s">
        <v>26</v>
      </c>
      <c r="E70" s="9" t="s">
        <v>47</v>
      </c>
      <c r="F70" s="9"/>
      <c r="G70" s="9"/>
      <c r="H70" s="10">
        <f>H71</f>
        <v>4035.8999999999996</v>
      </c>
      <c r="I70" s="10">
        <f>I71</f>
        <v>4096.5</v>
      </c>
    </row>
    <row r="71" spans="2:9" ht="25.5" x14ac:dyDescent="0.25">
      <c r="B71" s="25" t="s">
        <v>48</v>
      </c>
      <c r="C71" s="11">
        <v>902</v>
      </c>
      <c r="D71" s="9" t="s">
        <v>26</v>
      </c>
      <c r="E71" s="9" t="s">
        <v>47</v>
      </c>
      <c r="F71" s="3" t="s">
        <v>49</v>
      </c>
      <c r="G71" s="9"/>
      <c r="H71" s="10">
        <f>H72+H83</f>
        <v>4035.8999999999996</v>
      </c>
      <c r="I71" s="10">
        <f>I72+I83</f>
        <v>4096.5</v>
      </c>
    </row>
    <row r="72" spans="2:9" ht="15.75" customHeight="1" x14ac:dyDescent="0.25">
      <c r="B72" s="24" t="s">
        <v>94</v>
      </c>
      <c r="C72" s="11">
        <v>902</v>
      </c>
      <c r="D72" s="9" t="s">
        <v>26</v>
      </c>
      <c r="E72" s="9" t="s">
        <v>47</v>
      </c>
      <c r="F72" s="3" t="s">
        <v>50</v>
      </c>
      <c r="G72" s="9"/>
      <c r="H72" s="10">
        <f>H73+H76+H79</f>
        <v>2220.6</v>
      </c>
      <c r="I72" s="10">
        <f>I73+I76+I79</f>
        <v>2220.6</v>
      </c>
    </row>
    <row r="73" spans="2:9" ht="15.75" customHeight="1" x14ac:dyDescent="0.25">
      <c r="B73" s="27" t="s">
        <v>301</v>
      </c>
      <c r="C73" s="11">
        <v>902</v>
      </c>
      <c r="D73" s="9" t="s">
        <v>26</v>
      </c>
      <c r="E73" s="9" t="s">
        <v>47</v>
      </c>
      <c r="F73" s="3" t="s">
        <v>50</v>
      </c>
      <c r="G73" s="9" t="s">
        <v>295</v>
      </c>
      <c r="H73" s="10">
        <f>H74</f>
        <v>2078.1999999999998</v>
      </c>
      <c r="I73" s="10">
        <f>I74</f>
        <v>2078.1999999999998</v>
      </c>
    </row>
    <row r="74" spans="2:9" ht="15.75" customHeight="1" x14ac:dyDescent="0.25">
      <c r="B74" s="22" t="s">
        <v>96</v>
      </c>
      <c r="C74" s="11">
        <v>902</v>
      </c>
      <c r="D74" s="9" t="s">
        <v>26</v>
      </c>
      <c r="E74" s="9" t="s">
        <v>47</v>
      </c>
      <c r="F74" s="3" t="s">
        <v>50</v>
      </c>
      <c r="G74" s="9" t="s">
        <v>97</v>
      </c>
      <c r="H74" s="10">
        <f>H75</f>
        <v>2078.1999999999998</v>
      </c>
      <c r="I74" s="10">
        <f>I75</f>
        <v>2078.1999999999998</v>
      </c>
    </row>
    <row r="75" spans="2:9" ht="12" customHeight="1" x14ac:dyDescent="0.25">
      <c r="B75" s="24" t="s">
        <v>51</v>
      </c>
      <c r="C75" s="11">
        <v>902</v>
      </c>
      <c r="D75" s="9" t="s">
        <v>26</v>
      </c>
      <c r="E75" s="9" t="s">
        <v>47</v>
      </c>
      <c r="F75" s="3" t="s">
        <v>50</v>
      </c>
      <c r="G75" s="3" t="s">
        <v>52</v>
      </c>
      <c r="H75" s="12">
        <v>2078.1999999999998</v>
      </c>
      <c r="I75" s="12">
        <v>2078.1999999999998</v>
      </c>
    </row>
    <row r="76" spans="2:9" ht="16.5" customHeight="1" x14ac:dyDescent="0.25">
      <c r="B76" s="24"/>
      <c r="C76" s="11">
        <v>902</v>
      </c>
      <c r="D76" s="9" t="s">
        <v>26</v>
      </c>
      <c r="E76" s="9" t="s">
        <v>47</v>
      </c>
      <c r="F76" s="3" t="s">
        <v>50</v>
      </c>
      <c r="G76" s="3" t="s">
        <v>296</v>
      </c>
      <c r="H76" s="12">
        <f>H77</f>
        <v>140.1</v>
      </c>
      <c r="I76" s="12">
        <f>I77</f>
        <v>140.1</v>
      </c>
    </row>
    <row r="77" spans="2:9" ht="17.25" customHeight="1" x14ac:dyDescent="0.25">
      <c r="B77" s="24" t="s">
        <v>53</v>
      </c>
      <c r="C77" s="11">
        <v>902</v>
      </c>
      <c r="D77" s="3" t="s">
        <v>26</v>
      </c>
      <c r="E77" s="3" t="s">
        <v>47</v>
      </c>
      <c r="F77" s="3" t="s">
        <v>50</v>
      </c>
      <c r="G77" s="3" t="s">
        <v>54</v>
      </c>
      <c r="H77" s="12">
        <f>H78</f>
        <v>140.1</v>
      </c>
      <c r="I77" s="12">
        <f>I78</f>
        <v>140.1</v>
      </c>
    </row>
    <row r="78" spans="2:9" ht="17.25" customHeight="1" x14ac:dyDescent="0.25">
      <c r="B78" s="24" t="s">
        <v>55</v>
      </c>
      <c r="C78" s="11">
        <v>902</v>
      </c>
      <c r="D78" s="3" t="s">
        <v>26</v>
      </c>
      <c r="E78" s="3" t="s">
        <v>47</v>
      </c>
      <c r="F78" s="3" t="s">
        <v>50</v>
      </c>
      <c r="G78" s="3" t="s">
        <v>56</v>
      </c>
      <c r="H78" s="12">
        <v>140.1</v>
      </c>
      <c r="I78" s="12">
        <v>140.1</v>
      </c>
    </row>
    <row r="79" spans="2:9" ht="17.25" customHeight="1" x14ac:dyDescent="0.25">
      <c r="B79" s="54" t="s">
        <v>300</v>
      </c>
      <c r="C79" s="11">
        <v>902</v>
      </c>
      <c r="D79" s="9" t="s">
        <v>26</v>
      </c>
      <c r="E79" s="9" t="s">
        <v>47</v>
      </c>
      <c r="F79" s="3" t="s">
        <v>50</v>
      </c>
      <c r="G79" s="3" t="s">
        <v>297</v>
      </c>
      <c r="H79" s="12">
        <f>H80</f>
        <v>2.2999999999999998</v>
      </c>
      <c r="I79" s="12">
        <f>I80</f>
        <v>2.2999999999999998</v>
      </c>
    </row>
    <row r="80" spans="2:9" ht="13.5" customHeight="1" x14ac:dyDescent="0.25">
      <c r="B80" s="23" t="s">
        <v>57</v>
      </c>
      <c r="C80" s="11">
        <v>902</v>
      </c>
      <c r="D80" s="3" t="s">
        <v>26</v>
      </c>
      <c r="E80" s="3" t="s">
        <v>47</v>
      </c>
      <c r="F80" s="3" t="s">
        <v>50</v>
      </c>
      <c r="G80" s="3" t="s">
        <v>58</v>
      </c>
      <c r="H80" s="12">
        <f>H81+H82</f>
        <v>2.2999999999999998</v>
      </c>
      <c r="I80" s="12">
        <f>I81+I82</f>
        <v>2.2999999999999998</v>
      </c>
    </row>
    <row r="81" spans="2:9" ht="15" customHeight="1" x14ac:dyDescent="0.25">
      <c r="B81" s="24" t="s">
        <v>59</v>
      </c>
      <c r="C81" s="11">
        <v>902</v>
      </c>
      <c r="D81" s="3" t="s">
        <v>26</v>
      </c>
      <c r="E81" s="3" t="s">
        <v>47</v>
      </c>
      <c r="F81" s="3" t="s">
        <v>50</v>
      </c>
      <c r="G81" s="3" t="s">
        <v>60</v>
      </c>
      <c r="H81" s="12">
        <v>0.3</v>
      </c>
      <c r="I81" s="12">
        <v>0.3</v>
      </c>
    </row>
    <row r="82" spans="2:9" ht="14.25" customHeight="1" x14ac:dyDescent="0.25">
      <c r="B82" s="24" t="s">
        <v>61</v>
      </c>
      <c r="C82" s="11">
        <v>902</v>
      </c>
      <c r="D82" s="3" t="s">
        <v>26</v>
      </c>
      <c r="E82" s="3" t="s">
        <v>47</v>
      </c>
      <c r="F82" s="3" t="s">
        <v>50</v>
      </c>
      <c r="G82" s="3" t="s">
        <v>62</v>
      </c>
      <c r="H82" s="12">
        <v>2</v>
      </c>
      <c r="I82" s="12">
        <v>2</v>
      </c>
    </row>
    <row r="83" spans="2:9" ht="25.5" x14ac:dyDescent="0.25">
      <c r="B83" s="24" t="s">
        <v>246</v>
      </c>
      <c r="C83" s="11">
        <v>902</v>
      </c>
      <c r="D83" s="3" t="s">
        <v>26</v>
      </c>
      <c r="E83" s="3" t="s">
        <v>47</v>
      </c>
      <c r="F83" s="3" t="s">
        <v>63</v>
      </c>
      <c r="G83" s="3"/>
      <c r="H83" s="12">
        <f>H86+H88+H91</f>
        <v>1815.3</v>
      </c>
      <c r="I83" s="12">
        <f>I86+I88+I91</f>
        <v>1875.9</v>
      </c>
    </row>
    <row r="84" spans="2:9" ht="39" x14ac:dyDescent="0.25">
      <c r="B84" s="27" t="s">
        <v>301</v>
      </c>
      <c r="C84" s="11">
        <v>902</v>
      </c>
      <c r="D84" s="3" t="s">
        <v>26</v>
      </c>
      <c r="E84" s="3" t="s">
        <v>47</v>
      </c>
      <c r="F84" s="3" t="s">
        <v>63</v>
      </c>
      <c r="G84" s="3" t="s">
        <v>295</v>
      </c>
      <c r="H84" s="12">
        <f>H85</f>
        <v>1693.6</v>
      </c>
      <c r="I84" s="12">
        <f>I85</f>
        <v>1754.2</v>
      </c>
    </row>
    <row r="85" spans="2:9" x14ac:dyDescent="0.25">
      <c r="B85" s="23" t="s">
        <v>101</v>
      </c>
      <c r="C85" s="11">
        <v>902</v>
      </c>
      <c r="D85" s="3" t="s">
        <v>26</v>
      </c>
      <c r="E85" s="3" t="s">
        <v>47</v>
      </c>
      <c r="F85" s="3" t="s">
        <v>63</v>
      </c>
      <c r="G85" s="3" t="s">
        <v>102</v>
      </c>
      <c r="H85" s="12">
        <f>H86</f>
        <v>1693.6</v>
      </c>
      <c r="I85" s="12">
        <f>I86</f>
        <v>1754.2</v>
      </c>
    </row>
    <row r="86" spans="2:9" ht="16.5" customHeight="1" x14ac:dyDescent="0.25">
      <c r="B86" s="24" t="s">
        <v>64</v>
      </c>
      <c r="C86" s="11">
        <v>902</v>
      </c>
      <c r="D86" s="3" t="s">
        <v>26</v>
      </c>
      <c r="E86" s="3" t="s">
        <v>47</v>
      </c>
      <c r="F86" s="3" t="s">
        <v>63</v>
      </c>
      <c r="G86" s="3" t="s">
        <v>65</v>
      </c>
      <c r="H86" s="12">
        <v>1693.6</v>
      </c>
      <c r="I86" s="12">
        <v>1754.2</v>
      </c>
    </row>
    <row r="87" spans="2:9" ht="16.5" customHeight="1" x14ac:dyDescent="0.25">
      <c r="B87" s="26" t="s">
        <v>302</v>
      </c>
      <c r="C87" s="11">
        <v>902</v>
      </c>
      <c r="D87" s="3" t="s">
        <v>26</v>
      </c>
      <c r="E87" s="3" t="s">
        <v>47</v>
      </c>
      <c r="F87" s="3" t="s">
        <v>63</v>
      </c>
      <c r="G87" s="3" t="s">
        <v>296</v>
      </c>
      <c r="H87" s="12">
        <f>H88</f>
        <v>119.5</v>
      </c>
      <c r="I87" s="12">
        <f>I88</f>
        <v>119.5</v>
      </c>
    </row>
    <row r="88" spans="2:9" ht="13.5" customHeight="1" x14ac:dyDescent="0.25">
      <c r="B88" s="23" t="s">
        <v>53</v>
      </c>
      <c r="C88" s="11">
        <v>902</v>
      </c>
      <c r="D88" s="3" t="s">
        <v>26</v>
      </c>
      <c r="E88" s="3" t="s">
        <v>47</v>
      </c>
      <c r="F88" s="3" t="s">
        <v>63</v>
      </c>
      <c r="G88" s="3" t="s">
        <v>54</v>
      </c>
      <c r="H88" s="12">
        <f>H89</f>
        <v>119.5</v>
      </c>
      <c r="I88" s="12">
        <f>I89</f>
        <v>119.5</v>
      </c>
    </row>
    <row r="89" spans="2:9" ht="13.5" customHeight="1" x14ac:dyDescent="0.25">
      <c r="B89" s="24" t="s">
        <v>55</v>
      </c>
      <c r="C89" s="11">
        <v>902</v>
      </c>
      <c r="D89" s="3" t="s">
        <v>26</v>
      </c>
      <c r="E89" s="3" t="s">
        <v>47</v>
      </c>
      <c r="F89" s="3" t="s">
        <v>63</v>
      </c>
      <c r="G89" s="3" t="s">
        <v>56</v>
      </c>
      <c r="H89" s="12">
        <v>119.5</v>
      </c>
      <c r="I89" s="12">
        <v>119.5</v>
      </c>
    </row>
    <row r="90" spans="2:9" ht="13.5" customHeight="1" x14ac:dyDescent="0.25">
      <c r="B90" s="54" t="s">
        <v>300</v>
      </c>
      <c r="C90" s="11">
        <v>902</v>
      </c>
      <c r="D90" s="3" t="s">
        <v>26</v>
      </c>
      <c r="E90" s="3" t="s">
        <v>47</v>
      </c>
      <c r="F90" s="3" t="s">
        <v>63</v>
      </c>
      <c r="G90" s="3" t="s">
        <v>297</v>
      </c>
      <c r="H90" s="12">
        <f>H91</f>
        <v>2.2000000000000002</v>
      </c>
      <c r="I90" s="12">
        <f>I91</f>
        <v>2.2000000000000002</v>
      </c>
    </row>
    <row r="91" spans="2:9" ht="12.75" customHeight="1" x14ac:dyDescent="0.25">
      <c r="B91" s="23" t="s">
        <v>57</v>
      </c>
      <c r="C91" s="11">
        <v>902</v>
      </c>
      <c r="D91" s="3" t="s">
        <v>26</v>
      </c>
      <c r="E91" s="3" t="s">
        <v>47</v>
      </c>
      <c r="F91" s="3" t="s">
        <v>63</v>
      </c>
      <c r="G91" s="3" t="s">
        <v>58</v>
      </c>
      <c r="H91" s="12">
        <f>H92+H93</f>
        <v>2.2000000000000002</v>
      </c>
      <c r="I91" s="12">
        <f>I92+I93</f>
        <v>2.2000000000000002</v>
      </c>
    </row>
    <row r="92" spans="2:9" ht="13.5" customHeight="1" x14ac:dyDescent="0.25">
      <c r="B92" s="24" t="s">
        <v>59</v>
      </c>
      <c r="C92" s="11">
        <v>902</v>
      </c>
      <c r="D92" s="3" t="s">
        <v>26</v>
      </c>
      <c r="E92" s="3" t="s">
        <v>47</v>
      </c>
      <c r="F92" s="3" t="s">
        <v>63</v>
      </c>
      <c r="G92" s="3" t="s">
        <v>60</v>
      </c>
      <c r="H92" s="12">
        <v>0.2</v>
      </c>
      <c r="I92" s="12">
        <v>0.2</v>
      </c>
    </row>
    <row r="93" spans="2:9" ht="15.75" customHeight="1" x14ac:dyDescent="0.25">
      <c r="B93" s="24" t="s">
        <v>61</v>
      </c>
      <c r="C93" s="11">
        <v>902</v>
      </c>
      <c r="D93" s="3" t="s">
        <v>26</v>
      </c>
      <c r="E93" s="3" t="s">
        <v>47</v>
      </c>
      <c r="F93" s="3" t="s">
        <v>63</v>
      </c>
      <c r="G93" s="3" t="s">
        <v>62</v>
      </c>
      <c r="H93" s="12">
        <v>2</v>
      </c>
      <c r="I93" s="12">
        <v>2</v>
      </c>
    </row>
    <row r="94" spans="2:9" x14ac:dyDescent="0.25">
      <c r="B94" s="37" t="s">
        <v>66</v>
      </c>
      <c r="C94" s="6">
        <v>903</v>
      </c>
      <c r="D94" s="9" t="s">
        <v>67</v>
      </c>
      <c r="E94" s="9" t="s">
        <v>67</v>
      </c>
      <c r="F94" s="9" t="s">
        <v>67</v>
      </c>
      <c r="G94" s="9" t="s">
        <v>67</v>
      </c>
      <c r="H94" s="8">
        <f>H95+H206</f>
        <v>214146.59999999998</v>
      </c>
      <c r="I94" s="8">
        <f>I95+I206</f>
        <v>219143.4</v>
      </c>
    </row>
    <row r="95" spans="2:9" x14ac:dyDescent="0.25">
      <c r="B95" s="37" t="s">
        <v>12</v>
      </c>
      <c r="C95" s="11">
        <v>903</v>
      </c>
      <c r="D95" s="7" t="s">
        <v>13</v>
      </c>
      <c r="E95" s="7"/>
      <c r="F95" s="7"/>
      <c r="G95" s="7"/>
      <c r="H95" s="8">
        <f>H96+H114+H140+H146</f>
        <v>167705.59999999998</v>
      </c>
      <c r="I95" s="8">
        <f>I96+I114+I140+I146</f>
        <v>172702.4</v>
      </c>
    </row>
    <row r="96" spans="2:9" ht="15" customHeight="1" x14ac:dyDescent="0.25">
      <c r="B96" s="36" t="s">
        <v>68</v>
      </c>
      <c r="C96" s="11">
        <v>903</v>
      </c>
      <c r="D96" s="7" t="s">
        <v>13</v>
      </c>
      <c r="E96" s="7" t="s">
        <v>28</v>
      </c>
      <c r="F96" s="7"/>
      <c r="G96" s="7"/>
      <c r="H96" s="10">
        <f>H97</f>
        <v>26237.300000000003</v>
      </c>
      <c r="I96" s="10">
        <f>I97</f>
        <v>26845.4</v>
      </c>
    </row>
    <row r="97" spans="2:9" ht="16.5" customHeight="1" x14ac:dyDescent="0.25">
      <c r="B97" s="38" t="s">
        <v>69</v>
      </c>
      <c r="C97" s="11">
        <v>903</v>
      </c>
      <c r="D97" s="7" t="s">
        <v>13</v>
      </c>
      <c r="E97" s="7" t="s">
        <v>28</v>
      </c>
      <c r="F97" s="3" t="s">
        <v>70</v>
      </c>
      <c r="G97" s="7"/>
      <c r="H97" s="10">
        <f>H98</f>
        <v>26237.300000000003</v>
      </c>
      <c r="I97" s="10">
        <f>I98</f>
        <v>26845.4</v>
      </c>
    </row>
    <row r="98" spans="2:9" ht="14.25" customHeight="1" x14ac:dyDescent="0.25">
      <c r="B98" s="39" t="s">
        <v>71</v>
      </c>
      <c r="C98" s="11">
        <v>903</v>
      </c>
      <c r="D98" s="9" t="s">
        <v>13</v>
      </c>
      <c r="E98" s="9" t="s">
        <v>28</v>
      </c>
      <c r="F98" s="3" t="s">
        <v>72</v>
      </c>
      <c r="G98" s="9"/>
      <c r="H98" s="10">
        <f>H99+H109+H105</f>
        <v>26237.300000000003</v>
      </c>
      <c r="I98" s="10">
        <f>I99+I109+I105</f>
        <v>26845.4</v>
      </c>
    </row>
    <row r="99" spans="2:9" ht="15" customHeight="1" x14ac:dyDescent="0.25">
      <c r="B99" s="40" t="s">
        <v>73</v>
      </c>
      <c r="C99" s="11">
        <v>903</v>
      </c>
      <c r="D99" s="9" t="s">
        <v>13</v>
      </c>
      <c r="E99" s="9" t="s">
        <v>28</v>
      </c>
      <c r="F99" s="3" t="s">
        <v>74</v>
      </c>
      <c r="G99" s="9"/>
      <c r="H99" s="10">
        <f t="shared" ref="H99:I101" si="11">H100</f>
        <v>10081.4</v>
      </c>
      <c r="I99" s="10">
        <f t="shared" si="11"/>
        <v>10185.4</v>
      </c>
    </row>
    <row r="100" spans="2:9" ht="25.5" x14ac:dyDescent="0.25">
      <c r="B100" s="28" t="s">
        <v>243</v>
      </c>
      <c r="C100" s="11">
        <v>903</v>
      </c>
      <c r="D100" s="3" t="s">
        <v>13</v>
      </c>
      <c r="E100" s="3" t="s">
        <v>28</v>
      </c>
      <c r="F100" s="3" t="s">
        <v>75</v>
      </c>
      <c r="G100" s="9"/>
      <c r="H100" s="10">
        <f t="shared" si="11"/>
        <v>10081.4</v>
      </c>
      <c r="I100" s="10">
        <f t="shared" si="11"/>
        <v>10185.4</v>
      </c>
    </row>
    <row r="101" spans="2:9" ht="26.25" x14ac:dyDescent="0.25">
      <c r="B101" s="2" t="s">
        <v>299</v>
      </c>
      <c r="C101" s="11">
        <v>903</v>
      </c>
      <c r="D101" s="3" t="s">
        <v>13</v>
      </c>
      <c r="E101" s="3" t="s">
        <v>28</v>
      </c>
      <c r="F101" s="3" t="s">
        <v>75</v>
      </c>
      <c r="G101" s="9" t="s">
        <v>294</v>
      </c>
      <c r="H101" s="10">
        <f t="shared" si="11"/>
        <v>10081.4</v>
      </c>
      <c r="I101" s="10">
        <f t="shared" si="11"/>
        <v>10185.4</v>
      </c>
    </row>
    <row r="102" spans="2:9" ht="17.25" customHeight="1" x14ac:dyDescent="0.25">
      <c r="B102" s="22" t="s">
        <v>32</v>
      </c>
      <c r="C102" s="11">
        <v>903</v>
      </c>
      <c r="D102" s="9" t="s">
        <v>13</v>
      </c>
      <c r="E102" s="9" t="s">
        <v>28</v>
      </c>
      <c r="F102" s="3" t="s">
        <v>75</v>
      </c>
      <c r="G102" s="9" t="s">
        <v>33</v>
      </c>
      <c r="H102" s="10">
        <f>H103+H104</f>
        <v>10081.4</v>
      </c>
      <c r="I102" s="10">
        <f>I103+I104</f>
        <v>10185.4</v>
      </c>
    </row>
    <row r="103" spans="2:9" ht="29.25" customHeight="1" x14ac:dyDescent="0.25">
      <c r="B103" s="40" t="s">
        <v>22</v>
      </c>
      <c r="C103" s="11">
        <v>903</v>
      </c>
      <c r="D103" s="9" t="s">
        <v>13</v>
      </c>
      <c r="E103" s="9" t="s">
        <v>28</v>
      </c>
      <c r="F103" s="3" t="s">
        <v>75</v>
      </c>
      <c r="G103" s="9" t="s">
        <v>24</v>
      </c>
      <c r="H103" s="10">
        <v>9940.4</v>
      </c>
      <c r="I103" s="10">
        <v>10044.4</v>
      </c>
    </row>
    <row r="104" spans="2:9" x14ac:dyDescent="0.25">
      <c r="B104" s="40" t="s">
        <v>258</v>
      </c>
      <c r="C104" s="11">
        <v>903</v>
      </c>
      <c r="D104" s="3" t="s">
        <v>13</v>
      </c>
      <c r="E104" s="3" t="s">
        <v>28</v>
      </c>
      <c r="F104" s="3" t="s">
        <v>75</v>
      </c>
      <c r="G104" s="29">
        <v>612</v>
      </c>
      <c r="H104" s="10">
        <v>141</v>
      </c>
      <c r="I104" s="10">
        <v>141</v>
      </c>
    </row>
    <row r="105" spans="2:9" x14ac:dyDescent="0.25">
      <c r="B105" s="1" t="s">
        <v>281</v>
      </c>
      <c r="C105" s="22">
        <v>903</v>
      </c>
      <c r="D105" s="9" t="s">
        <v>13</v>
      </c>
      <c r="E105" s="9" t="s">
        <v>28</v>
      </c>
      <c r="F105" s="29">
        <v>6210901</v>
      </c>
      <c r="G105" s="29"/>
      <c r="H105" s="29">
        <f t="shared" ref="H105:I107" si="12">H106</f>
        <v>814.9</v>
      </c>
      <c r="I105" s="29">
        <f t="shared" si="12"/>
        <v>654</v>
      </c>
    </row>
    <row r="106" spans="2:9" ht="26.25" x14ac:dyDescent="0.25">
      <c r="B106" s="2" t="s">
        <v>299</v>
      </c>
      <c r="C106" s="22">
        <v>903</v>
      </c>
      <c r="D106" s="9" t="s">
        <v>13</v>
      </c>
      <c r="E106" s="9" t="s">
        <v>28</v>
      </c>
      <c r="F106" s="29">
        <v>6210901</v>
      </c>
      <c r="G106" s="9" t="s">
        <v>294</v>
      </c>
      <c r="H106" s="29">
        <f t="shared" si="12"/>
        <v>814.9</v>
      </c>
      <c r="I106" s="29">
        <f t="shared" si="12"/>
        <v>654</v>
      </c>
    </row>
    <row r="107" spans="2:9" x14ac:dyDescent="0.25">
      <c r="B107" s="22" t="s">
        <v>32</v>
      </c>
      <c r="C107" s="22">
        <v>903</v>
      </c>
      <c r="D107" s="9" t="s">
        <v>13</v>
      </c>
      <c r="E107" s="9" t="s">
        <v>28</v>
      </c>
      <c r="F107" s="29">
        <v>6210901</v>
      </c>
      <c r="G107" s="9" t="s">
        <v>33</v>
      </c>
      <c r="H107" s="29">
        <f t="shared" si="12"/>
        <v>814.9</v>
      </c>
      <c r="I107" s="29">
        <f t="shared" si="12"/>
        <v>654</v>
      </c>
    </row>
    <row r="108" spans="2:9" x14ac:dyDescent="0.25">
      <c r="B108" s="1" t="s">
        <v>258</v>
      </c>
      <c r="C108" s="22">
        <v>903</v>
      </c>
      <c r="D108" s="9" t="s">
        <v>13</v>
      </c>
      <c r="E108" s="9" t="s">
        <v>28</v>
      </c>
      <c r="F108" s="29">
        <v>6210901</v>
      </c>
      <c r="G108" s="29">
        <v>612</v>
      </c>
      <c r="H108" s="29">
        <v>814.9</v>
      </c>
      <c r="I108" s="10">
        <v>654</v>
      </c>
    </row>
    <row r="109" spans="2:9" ht="25.5" x14ac:dyDescent="0.25">
      <c r="B109" s="25" t="s">
        <v>76</v>
      </c>
      <c r="C109" s="11">
        <v>903</v>
      </c>
      <c r="D109" s="3" t="s">
        <v>13</v>
      </c>
      <c r="E109" s="3" t="s">
        <v>28</v>
      </c>
      <c r="F109" s="3" t="s">
        <v>77</v>
      </c>
      <c r="G109" s="9"/>
      <c r="H109" s="10">
        <f t="shared" ref="H109:I111" si="13">H110</f>
        <v>15341</v>
      </c>
      <c r="I109" s="10">
        <f t="shared" si="13"/>
        <v>16006</v>
      </c>
    </row>
    <row r="110" spans="2:9" ht="76.5" x14ac:dyDescent="0.25">
      <c r="B110" s="24" t="s">
        <v>247</v>
      </c>
      <c r="C110" s="11">
        <v>903</v>
      </c>
      <c r="D110" s="3" t="s">
        <v>13</v>
      </c>
      <c r="E110" s="3" t="s">
        <v>28</v>
      </c>
      <c r="F110" s="3" t="s">
        <v>78</v>
      </c>
      <c r="G110" s="9"/>
      <c r="H110" s="10">
        <f t="shared" si="13"/>
        <v>15341</v>
      </c>
      <c r="I110" s="10">
        <f t="shared" si="13"/>
        <v>16006</v>
      </c>
    </row>
    <row r="111" spans="2:9" ht="26.25" x14ac:dyDescent="0.25">
      <c r="B111" s="2" t="s">
        <v>299</v>
      </c>
      <c r="C111" s="11">
        <v>903</v>
      </c>
      <c r="D111" s="3" t="s">
        <v>13</v>
      </c>
      <c r="E111" s="3" t="s">
        <v>28</v>
      </c>
      <c r="F111" s="3" t="s">
        <v>78</v>
      </c>
      <c r="G111" s="9" t="s">
        <v>294</v>
      </c>
      <c r="H111" s="10">
        <f t="shared" si="13"/>
        <v>15341</v>
      </c>
      <c r="I111" s="10">
        <f t="shared" si="13"/>
        <v>16006</v>
      </c>
    </row>
    <row r="112" spans="2:9" ht="17.25" customHeight="1" x14ac:dyDescent="0.25">
      <c r="B112" s="22" t="s">
        <v>32</v>
      </c>
      <c r="C112" s="11">
        <v>903</v>
      </c>
      <c r="D112" s="3" t="s">
        <v>13</v>
      </c>
      <c r="E112" s="3" t="s">
        <v>28</v>
      </c>
      <c r="F112" s="3" t="s">
        <v>78</v>
      </c>
      <c r="G112" s="9" t="s">
        <v>33</v>
      </c>
      <c r="H112" s="10">
        <f t="shared" ref="H112:I112" si="14">H113</f>
        <v>15341</v>
      </c>
      <c r="I112" s="10">
        <f t="shared" si="14"/>
        <v>16006</v>
      </c>
    </row>
    <row r="113" spans="2:9" ht="30" customHeight="1" x14ac:dyDescent="0.25">
      <c r="B113" s="24" t="s">
        <v>22</v>
      </c>
      <c r="C113" s="11">
        <v>903</v>
      </c>
      <c r="D113" s="3" t="s">
        <v>13</v>
      </c>
      <c r="E113" s="3" t="s">
        <v>28</v>
      </c>
      <c r="F113" s="3" t="s">
        <v>78</v>
      </c>
      <c r="G113" s="3" t="s">
        <v>24</v>
      </c>
      <c r="H113" s="10">
        <v>15341</v>
      </c>
      <c r="I113" s="10">
        <v>16006</v>
      </c>
    </row>
    <row r="114" spans="2:9" x14ac:dyDescent="0.25">
      <c r="B114" s="37" t="s">
        <v>14</v>
      </c>
      <c r="C114" s="11">
        <v>903</v>
      </c>
      <c r="D114" s="7" t="s">
        <v>13</v>
      </c>
      <c r="E114" s="7" t="s">
        <v>15</v>
      </c>
      <c r="F114" s="9" t="s">
        <v>67</v>
      </c>
      <c r="G114" s="9"/>
      <c r="H114" s="12">
        <f>H115</f>
        <v>131215.5</v>
      </c>
      <c r="I114" s="12">
        <f>I115</f>
        <v>135381.4</v>
      </c>
    </row>
    <row r="115" spans="2:9" ht="17.25" customHeight="1" x14ac:dyDescent="0.25">
      <c r="B115" s="37" t="s">
        <v>71</v>
      </c>
      <c r="C115" s="11">
        <v>903</v>
      </c>
      <c r="D115" s="7" t="s">
        <v>13</v>
      </c>
      <c r="E115" s="7" t="s">
        <v>15</v>
      </c>
      <c r="F115" s="3" t="s">
        <v>72</v>
      </c>
      <c r="G115" s="9"/>
      <c r="H115" s="12">
        <f>H116+H121+H131+H135</f>
        <v>131215.5</v>
      </c>
      <c r="I115" s="12">
        <f>I116+I121+I131+I135</f>
        <v>135381.4</v>
      </c>
    </row>
    <row r="116" spans="2:9" ht="13.5" customHeight="1" x14ac:dyDescent="0.25">
      <c r="B116" s="40" t="s">
        <v>79</v>
      </c>
      <c r="C116" s="11">
        <v>903</v>
      </c>
      <c r="D116" s="9" t="s">
        <v>13</v>
      </c>
      <c r="E116" s="9" t="s">
        <v>15</v>
      </c>
      <c r="F116" s="3" t="s">
        <v>80</v>
      </c>
      <c r="G116" s="9"/>
      <c r="H116" s="10">
        <f>H117</f>
        <v>31147.599999999999</v>
      </c>
      <c r="I116" s="10">
        <f>I117</f>
        <v>31742.9</v>
      </c>
    </row>
    <row r="117" spans="2:9" ht="25.5" customHeight="1" x14ac:dyDescent="0.25">
      <c r="B117" s="28" t="s">
        <v>243</v>
      </c>
      <c r="C117" s="11">
        <v>903</v>
      </c>
      <c r="D117" s="9" t="s">
        <v>13</v>
      </c>
      <c r="E117" s="9" t="s">
        <v>15</v>
      </c>
      <c r="F117" s="3" t="s">
        <v>81</v>
      </c>
      <c r="G117" s="9"/>
      <c r="H117" s="10">
        <f>H119</f>
        <v>31147.599999999999</v>
      </c>
      <c r="I117" s="10">
        <f>I119</f>
        <v>31742.9</v>
      </c>
    </row>
    <row r="118" spans="2:9" ht="25.5" customHeight="1" x14ac:dyDescent="0.25">
      <c r="B118" s="2" t="s">
        <v>299</v>
      </c>
      <c r="C118" s="11"/>
      <c r="D118" s="9"/>
      <c r="E118" s="9"/>
      <c r="F118" s="3"/>
      <c r="G118" s="9" t="s">
        <v>294</v>
      </c>
      <c r="H118" s="10">
        <f>H119</f>
        <v>31147.599999999999</v>
      </c>
      <c r="I118" s="10">
        <f>I119</f>
        <v>31742.9</v>
      </c>
    </row>
    <row r="119" spans="2:9" ht="18" customHeight="1" x14ac:dyDescent="0.25">
      <c r="B119" s="22" t="s">
        <v>32</v>
      </c>
      <c r="C119" s="11">
        <v>903</v>
      </c>
      <c r="D119" s="9" t="s">
        <v>13</v>
      </c>
      <c r="E119" s="9" t="s">
        <v>15</v>
      </c>
      <c r="F119" s="3" t="s">
        <v>81</v>
      </c>
      <c r="G119" s="9" t="s">
        <v>33</v>
      </c>
      <c r="H119" s="10">
        <f t="shared" ref="H119:I119" si="15">H120</f>
        <v>31147.599999999999</v>
      </c>
      <c r="I119" s="10">
        <f t="shared" si="15"/>
        <v>31742.9</v>
      </c>
    </row>
    <row r="120" spans="2:9" ht="27.75" customHeight="1" x14ac:dyDescent="0.25">
      <c r="B120" s="40" t="s">
        <v>22</v>
      </c>
      <c r="C120" s="11">
        <v>903</v>
      </c>
      <c r="D120" s="9" t="s">
        <v>13</v>
      </c>
      <c r="E120" s="9" t="s">
        <v>15</v>
      </c>
      <c r="F120" s="3" t="s">
        <v>81</v>
      </c>
      <c r="G120" s="9" t="s">
        <v>24</v>
      </c>
      <c r="H120" s="10">
        <v>31147.599999999999</v>
      </c>
      <c r="I120" s="10">
        <v>31742.9</v>
      </c>
    </row>
    <row r="121" spans="2:9" ht="15.75" customHeight="1" x14ac:dyDescent="0.25">
      <c r="B121" s="55" t="s">
        <v>316</v>
      </c>
      <c r="C121" s="11">
        <v>903</v>
      </c>
      <c r="D121" s="9" t="s">
        <v>13</v>
      </c>
      <c r="E121" s="9" t="s">
        <v>15</v>
      </c>
      <c r="F121" s="3" t="s">
        <v>82</v>
      </c>
      <c r="G121" s="7"/>
      <c r="H121" s="8">
        <f>H122</f>
        <v>11098.8</v>
      </c>
      <c r="I121" s="8">
        <f>I122</f>
        <v>11968</v>
      </c>
    </row>
    <row r="122" spans="2:9" ht="25.5" x14ac:dyDescent="0.25">
      <c r="B122" s="24" t="s">
        <v>248</v>
      </c>
      <c r="C122" s="11">
        <v>903</v>
      </c>
      <c r="D122" s="9" t="s">
        <v>13</v>
      </c>
      <c r="E122" s="9" t="s">
        <v>15</v>
      </c>
      <c r="F122" s="3" t="s">
        <v>83</v>
      </c>
      <c r="G122" s="9"/>
      <c r="H122" s="10">
        <f>H123+H127</f>
        <v>11098.8</v>
      </c>
      <c r="I122" s="10">
        <f>I123+I127</f>
        <v>11968</v>
      </c>
    </row>
    <row r="123" spans="2:9" ht="38.25" x14ac:dyDescent="0.25">
      <c r="B123" s="24" t="s">
        <v>249</v>
      </c>
      <c r="C123" s="11">
        <v>903</v>
      </c>
      <c r="D123" s="3" t="s">
        <v>13</v>
      </c>
      <c r="E123" s="3" t="s">
        <v>15</v>
      </c>
      <c r="F123" s="3" t="s">
        <v>84</v>
      </c>
      <c r="G123" s="3"/>
      <c r="H123" s="10">
        <f>H125</f>
        <v>6010</v>
      </c>
      <c r="I123" s="10">
        <v>6804.9</v>
      </c>
    </row>
    <row r="124" spans="2:9" ht="26.25" x14ac:dyDescent="0.25">
      <c r="B124" s="2" t="s">
        <v>299</v>
      </c>
      <c r="C124" s="11">
        <v>903</v>
      </c>
      <c r="D124" s="3" t="s">
        <v>13</v>
      </c>
      <c r="E124" s="3" t="s">
        <v>15</v>
      </c>
      <c r="F124" s="3" t="s">
        <v>84</v>
      </c>
      <c r="G124" s="9" t="s">
        <v>294</v>
      </c>
      <c r="H124" s="10">
        <f>H125</f>
        <v>6010</v>
      </c>
      <c r="I124" s="10">
        <f>I125</f>
        <v>6804.9</v>
      </c>
    </row>
    <row r="125" spans="2:9" ht="14.25" customHeight="1" x14ac:dyDescent="0.25">
      <c r="B125" s="22" t="s">
        <v>32</v>
      </c>
      <c r="C125" s="11">
        <v>903</v>
      </c>
      <c r="D125" s="9" t="s">
        <v>13</v>
      </c>
      <c r="E125" s="9" t="s">
        <v>15</v>
      </c>
      <c r="F125" s="3" t="s">
        <v>84</v>
      </c>
      <c r="G125" s="9" t="s">
        <v>33</v>
      </c>
      <c r="H125" s="10">
        <f>H126</f>
        <v>6010</v>
      </c>
      <c r="I125" s="10">
        <f>I126</f>
        <v>6804.9</v>
      </c>
    </row>
    <row r="126" spans="2:9" ht="28.5" customHeight="1" x14ac:dyDescent="0.25">
      <c r="B126" s="24" t="s">
        <v>22</v>
      </c>
      <c r="C126" s="11">
        <v>903</v>
      </c>
      <c r="D126" s="9" t="s">
        <v>13</v>
      </c>
      <c r="E126" s="9" t="s">
        <v>15</v>
      </c>
      <c r="F126" s="3" t="s">
        <v>84</v>
      </c>
      <c r="G126" s="9" t="s">
        <v>24</v>
      </c>
      <c r="H126" s="10">
        <v>6010</v>
      </c>
      <c r="I126" s="10">
        <v>6804.9</v>
      </c>
    </row>
    <row r="127" spans="2:9" ht="38.25" x14ac:dyDescent="0.25">
      <c r="B127" s="24" t="s">
        <v>250</v>
      </c>
      <c r="C127" s="11">
        <v>903</v>
      </c>
      <c r="D127" s="3" t="s">
        <v>13</v>
      </c>
      <c r="E127" s="3" t="s">
        <v>15</v>
      </c>
      <c r="F127" s="3" t="s">
        <v>85</v>
      </c>
      <c r="G127" s="9"/>
      <c r="H127" s="10">
        <f>H129</f>
        <v>5088.8</v>
      </c>
      <c r="I127" s="10">
        <f>I129</f>
        <v>5163.1000000000004</v>
      </c>
    </row>
    <row r="128" spans="2:9" ht="26.25" x14ac:dyDescent="0.25">
      <c r="B128" s="2" t="s">
        <v>299</v>
      </c>
      <c r="C128" s="11" t="s">
        <v>317</v>
      </c>
      <c r="D128" s="3" t="s">
        <v>13</v>
      </c>
      <c r="E128" s="3" t="s">
        <v>15</v>
      </c>
      <c r="F128" s="3" t="s">
        <v>85</v>
      </c>
      <c r="G128" s="9" t="s">
        <v>294</v>
      </c>
      <c r="H128" s="10">
        <f>H129</f>
        <v>5088.8</v>
      </c>
      <c r="I128" s="10">
        <f>I129</f>
        <v>5163.1000000000004</v>
      </c>
    </row>
    <row r="129" spans="2:9" ht="16.5" customHeight="1" x14ac:dyDescent="0.25">
      <c r="B129" s="22" t="s">
        <v>32</v>
      </c>
      <c r="C129" s="11">
        <v>903</v>
      </c>
      <c r="D129" s="3" t="s">
        <v>13</v>
      </c>
      <c r="E129" s="3" t="s">
        <v>15</v>
      </c>
      <c r="F129" s="3" t="s">
        <v>85</v>
      </c>
      <c r="G129" s="9" t="s">
        <v>33</v>
      </c>
      <c r="H129" s="10">
        <f>H130</f>
        <v>5088.8</v>
      </c>
      <c r="I129" s="10">
        <f>I130</f>
        <v>5163.1000000000004</v>
      </c>
    </row>
    <row r="130" spans="2:9" ht="29.25" customHeight="1" x14ac:dyDescent="0.25">
      <c r="B130" s="24" t="s">
        <v>22</v>
      </c>
      <c r="C130" s="11">
        <v>903</v>
      </c>
      <c r="D130" s="3" t="s">
        <v>13</v>
      </c>
      <c r="E130" s="3" t="s">
        <v>15</v>
      </c>
      <c r="F130" s="3" t="s">
        <v>85</v>
      </c>
      <c r="G130" s="3" t="s">
        <v>24</v>
      </c>
      <c r="H130" s="10">
        <v>5088.8</v>
      </c>
      <c r="I130" s="10">
        <v>5163.1000000000004</v>
      </c>
    </row>
    <row r="131" spans="2:9" x14ac:dyDescent="0.25">
      <c r="B131" s="49" t="s">
        <v>281</v>
      </c>
      <c r="C131" s="22">
        <v>903</v>
      </c>
      <c r="D131" s="30" t="s">
        <v>13</v>
      </c>
      <c r="E131" s="30" t="s">
        <v>15</v>
      </c>
      <c r="F131" s="29">
        <v>6210901</v>
      </c>
      <c r="G131" s="29"/>
      <c r="H131" s="31">
        <f>H132</f>
        <v>5071.1000000000004</v>
      </c>
      <c r="I131" s="31">
        <f>I132</f>
        <v>4056.5</v>
      </c>
    </row>
    <row r="132" spans="2:9" ht="26.25" x14ac:dyDescent="0.25">
      <c r="B132" s="2" t="s">
        <v>299</v>
      </c>
      <c r="C132" s="22">
        <v>903</v>
      </c>
      <c r="D132" s="30" t="s">
        <v>13</v>
      </c>
      <c r="E132" s="30" t="s">
        <v>15</v>
      </c>
      <c r="F132" s="29">
        <v>6210901</v>
      </c>
      <c r="G132" s="9" t="s">
        <v>294</v>
      </c>
      <c r="H132" s="31">
        <f t="shared" ref="H132:I133" si="16">H133</f>
        <v>5071.1000000000004</v>
      </c>
      <c r="I132" s="31">
        <f t="shared" si="16"/>
        <v>4056.5</v>
      </c>
    </row>
    <row r="133" spans="2:9" x14ac:dyDescent="0.25">
      <c r="B133" s="22" t="s">
        <v>32</v>
      </c>
      <c r="C133" s="22">
        <v>903</v>
      </c>
      <c r="D133" s="30" t="s">
        <v>13</v>
      </c>
      <c r="E133" s="30" t="s">
        <v>15</v>
      </c>
      <c r="F133" s="29">
        <v>6210901</v>
      </c>
      <c r="G133" s="9" t="s">
        <v>33</v>
      </c>
      <c r="H133" s="31">
        <f t="shared" si="16"/>
        <v>5071.1000000000004</v>
      </c>
      <c r="I133" s="31">
        <f t="shared" si="16"/>
        <v>4056.5</v>
      </c>
    </row>
    <row r="134" spans="2:9" x14ac:dyDescent="0.25">
      <c r="B134" s="22" t="s">
        <v>258</v>
      </c>
      <c r="C134" s="22">
        <v>903</v>
      </c>
      <c r="D134" s="30" t="s">
        <v>13</v>
      </c>
      <c r="E134" s="30" t="s">
        <v>15</v>
      </c>
      <c r="F134" s="29">
        <v>6210901</v>
      </c>
      <c r="G134" s="29">
        <v>612</v>
      </c>
      <c r="H134" s="31">
        <v>5071.1000000000004</v>
      </c>
      <c r="I134" s="10">
        <v>4056.5</v>
      </c>
    </row>
    <row r="135" spans="2:9" ht="25.5" x14ac:dyDescent="0.25">
      <c r="B135" s="24" t="s">
        <v>76</v>
      </c>
      <c r="C135" s="11">
        <v>903</v>
      </c>
      <c r="D135" s="3" t="s">
        <v>13</v>
      </c>
      <c r="E135" s="3" t="s">
        <v>15</v>
      </c>
      <c r="F135" s="3" t="s">
        <v>77</v>
      </c>
      <c r="G135" s="3"/>
      <c r="H135" s="10">
        <f t="shared" ref="H135:I138" si="17">H136</f>
        <v>83898</v>
      </c>
      <c r="I135" s="10">
        <f t="shared" si="17"/>
        <v>87614</v>
      </c>
    </row>
    <row r="136" spans="2:9" ht="102" x14ac:dyDescent="0.25">
      <c r="B136" s="24" t="s">
        <v>251</v>
      </c>
      <c r="C136" s="11">
        <v>903</v>
      </c>
      <c r="D136" s="9" t="s">
        <v>13</v>
      </c>
      <c r="E136" s="9" t="s">
        <v>15</v>
      </c>
      <c r="F136" s="3" t="s">
        <v>86</v>
      </c>
      <c r="G136" s="9"/>
      <c r="H136" s="10">
        <f t="shared" si="17"/>
        <v>83898</v>
      </c>
      <c r="I136" s="10">
        <f t="shared" si="17"/>
        <v>87614</v>
      </c>
    </row>
    <row r="137" spans="2:9" ht="26.25" x14ac:dyDescent="0.25">
      <c r="B137" s="2" t="s">
        <v>299</v>
      </c>
      <c r="C137" s="11">
        <v>903</v>
      </c>
      <c r="D137" s="9" t="s">
        <v>13</v>
      </c>
      <c r="E137" s="9" t="s">
        <v>15</v>
      </c>
      <c r="F137" s="3" t="s">
        <v>86</v>
      </c>
      <c r="G137" s="9" t="s">
        <v>294</v>
      </c>
      <c r="H137" s="10">
        <f t="shared" si="17"/>
        <v>83898</v>
      </c>
      <c r="I137" s="10">
        <f t="shared" si="17"/>
        <v>87614</v>
      </c>
    </row>
    <row r="138" spans="2:9" ht="18.75" customHeight="1" x14ac:dyDescent="0.25">
      <c r="B138" s="22" t="s">
        <v>32</v>
      </c>
      <c r="C138" s="11">
        <v>903</v>
      </c>
      <c r="D138" s="9" t="s">
        <v>13</v>
      </c>
      <c r="E138" s="9" t="s">
        <v>15</v>
      </c>
      <c r="F138" s="3" t="s">
        <v>86</v>
      </c>
      <c r="G138" s="9" t="s">
        <v>33</v>
      </c>
      <c r="H138" s="10">
        <f t="shared" si="17"/>
        <v>83898</v>
      </c>
      <c r="I138" s="10">
        <f t="shared" si="17"/>
        <v>87614</v>
      </c>
    </row>
    <row r="139" spans="2:9" ht="27" customHeight="1" x14ac:dyDescent="0.25">
      <c r="B139" s="24" t="s">
        <v>22</v>
      </c>
      <c r="C139" s="11">
        <v>903</v>
      </c>
      <c r="D139" s="3" t="s">
        <v>13</v>
      </c>
      <c r="E139" s="3" t="s">
        <v>15</v>
      </c>
      <c r="F139" s="3" t="s">
        <v>86</v>
      </c>
      <c r="G139" s="3" t="s">
        <v>24</v>
      </c>
      <c r="H139" s="10">
        <v>83898</v>
      </c>
      <c r="I139" s="10">
        <v>87614</v>
      </c>
    </row>
    <row r="140" spans="2:9" x14ac:dyDescent="0.25">
      <c r="B140" s="24" t="s">
        <v>188</v>
      </c>
      <c r="C140" s="22">
        <v>903</v>
      </c>
      <c r="D140" s="29" t="s">
        <v>13</v>
      </c>
      <c r="E140" s="29" t="s">
        <v>13</v>
      </c>
      <c r="F140" s="29"/>
      <c r="G140" s="29"/>
      <c r="H140" s="10">
        <f>H142</f>
        <v>216</v>
      </c>
      <c r="I140" s="10">
        <f>I142</f>
        <v>216</v>
      </c>
    </row>
    <row r="141" spans="2:9" x14ac:dyDescent="0.25">
      <c r="B141" s="40" t="s">
        <v>79</v>
      </c>
      <c r="C141" s="22">
        <v>903</v>
      </c>
      <c r="D141" s="29" t="s">
        <v>13</v>
      </c>
      <c r="E141" s="29" t="s">
        <v>13</v>
      </c>
      <c r="F141" s="29">
        <v>6210200</v>
      </c>
      <c r="G141" s="29"/>
      <c r="H141" s="10">
        <f t="shared" ref="H141:I144" si="18">H142</f>
        <v>216</v>
      </c>
      <c r="I141" s="10">
        <f t="shared" si="18"/>
        <v>216</v>
      </c>
    </row>
    <row r="142" spans="2:9" ht="25.5" x14ac:dyDescent="0.25">
      <c r="B142" s="24" t="s">
        <v>279</v>
      </c>
      <c r="C142" s="22">
        <v>903</v>
      </c>
      <c r="D142" s="29" t="s">
        <v>13</v>
      </c>
      <c r="E142" s="29" t="s">
        <v>13</v>
      </c>
      <c r="F142" s="29">
        <v>6210204</v>
      </c>
      <c r="G142" s="29"/>
      <c r="H142" s="10">
        <f t="shared" si="18"/>
        <v>216</v>
      </c>
      <c r="I142" s="10">
        <f t="shared" si="18"/>
        <v>216</v>
      </c>
    </row>
    <row r="143" spans="2:9" ht="26.25" x14ac:dyDescent="0.25">
      <c r="B143" s="2" t="s">
        <v>299</v>
      </c>
      <c r="C143" s="22">
        <v>903</v>
      </c>
      <c r="D143" s="29" t="s">
        <v>13</v>
      </c>
      <c r="E143" s="29" t="s">
        <v>13</v>
      </c>
      <c r="F143" s="29">
        <v>6210204</v>
      </c>
      <c r="G143" s="9" t="s">
        <v>294</v>
      </c>
      <c r="H143" s="10">
        <f t="shared" si="18"/>
        <v>216</v>
      </c>
      <c r="I143" s="10">
        <f t="shared" si="18"/>
        <v>216</v>
      </c>
    </row>
    <row r="144" spans="2:9" x14ac:dyDescent="0.25">
      <c r="B144" s="22" t="s">
        <v>32</v>
      </c>
      <c r="C144" s="22">
        <v>903</v>
      </c>
      <c r="D144" s="29" t="s">
        <v>13</v>
      </c>
      <c r="E144" s="29" t="s">
        <v>13</v>
      </c>
      <c r="F144" s="29">
        <v>6210204</v>
      </c>
      <c r="G144" s="9" t="s">
        <v>33</v>
      </c>
      <c r="H144" s="10">
        <f t="shared" si="18"/>
        <v>216</v>
      </c>
      <c r="I144" s="10">
        <f t="shared" si="18"/>
        <v>216</v>
      </c>
    </row>
    <row r="145" spans="2:9" x14ac:dyDescent="0.25">
      <c r="B145" s="50" t="s">
        <v>258</v>
      </c>
      <c r="C145" s="22">
        <v>903</v>
      </c>
      <c r="D145" s="29" t="s">
        <v>13</v>
      </c>
      <c r="E145" s="29" t="s">
        <v>13</v>
      </c>
      <c r="F145" s="29">
        <v>6210204</v>
      </c>
      <c r="G145" s="29">
        <v>612</v>
      </c>
      <c r="H145" s="10">
        <v>216</v>
      </c>
      <c r="I145" s="10">
        <v>216</v>
      </c>
    </row>
    <row r="146" spans="2:9" x14ac:dyDescent="0.25">
      <c r="B146" s="24" t="s">
        <v>87</v>
      </c>
      <c r="C146" s="11">
        <v>903</v>
      </c>
      <c r="D146" s="9" t="s">
        <v>13</v>
      </c>
      <c r="E146" s="9" t="s">
        <v>88</v>
      </c>
      <c r="F146" s="9"/>
      <c r="G146" s="9"/>
      <c r="H146" s="10">
        <f>H147+H156</f>
        <v>10036.799999999999</v>
      </c>
      <c r="I146" s="10">
        <f>I147+I157</f>
        <v>10259.599999999999</v>
      </c>
    </row>
    <row r="147" spans="2:9" ht="13.5" customHeight="1" x14ac:dyDescent="0.25">
      <c r="B147" s="28" t="s">
        <v>131</v>
      </c>
      <c r="C147" s="11">
        <v>903</v>
      </c>
      <c r="D147" s="9" t="s">
        <v>13</v>
      </c>
      <c r="E147" s="9" t="s">
        <v>88</v>
      </c>
      <c r="F147" s="3" t="s">
        <v>132</v>
      </c>
      <c r="G147" s="9"/>
      <c r="H147" s="10">
        <f>H148</f>
        <v>405</v>
      </c>
      <c r="I147" s="10">
        <f>I148</f>
        <v>405</v>
      </c>
    </row>
    <row r="148" spans="2:9" ht="38.25" x14ac:dyDescent="0.25">
      <c r="B148" s="24" t="s">
        <v>290</v>
      </c>
      <c r="C148" s="11">
        <v>903</v>
      </c>
      <c r="D148" s="9" t="s">
        <v>13</v>
      </c>
      <c r="E148" s="9" t="s">
        <v>88</v>
      </c>
      <c r="F148" s="3" t="s">
        <v>89</v>
      </c>
      <c r="G148" s="9"/>
      <c r="H148" s="10">
        <f>H149</f>
        <v>405</v>
      </c>
      <c r="I148" s="10">
        <f>I149</f>
        <v>405</v>
      </c>
    </row>
    <row r="149" spans="2:9" ht="25.5" x14ac:dyDescent="0.25">
      <c r="B149" s="40" t="s">
        <v>252</v>
      </c>
      <c r="C149" s="11">
        <v>903</v>
      </c>
      <c r="D149" s="9" t="s">
        <v>13</v>
      </c>
      <c r="E149" s="9" t="s">
        <v>88</v>
      </c>
      <c r="F149" s="3" t="s">
        <v>90</v>
      </c>
      <c r="G149" s="9"/>
      <c r="H149" s="10">
        <f>H150+H153</f>
        <v>405</v>
      </c>
      <c r="I149" s="10">
        <f>I150+I153</f>
        <v>405</v>
      </c>
    </row>
    <row r="150" spans="2:9" ht="39" x14ac:dyDescent="0.25">
      <c r="B150" s="27" t="s">
        <v>301</v>
      </c>
      <c r="C150" s="11">
        <v>903</v>
      </c>
      <c r="D150" s="9" t="s">
        <v>13</v>
      </c>
      <c r="E150" s="9" t="s">
        <v>88</v>
      </c>
      <c r="F150" s="3" t="s">
        <v>90</v>
      </c>
      <c r="G150" s="9" t="s">
        <v>295</v>
      </c>
      <c r="H150" s="10">
        <f>H151</f>
        <v>398</v>
      </c>
      <c r="I150" s="10">
        <f>I151</f>
        <v>398</v>
      </c>
    </row>
    <row r="151" spans="2:9" x14ac:dyDescent="0.25">
      <c r="B151" s="22" t="s">
        <v>96</v>
      </c>
      <c r="C151" s="11">
        <v>903</v>
      </c>
      <c r="D151" s="9" t="s">
        <v>13</v>
      </c>
      <c r="E151" s="9" t="s">
        <v>88</v>
      </c>
      <c r="F151" s="3" t="s">
        <v>90</v>
      </c>
      <c r="G151" s="9" t="s">
        <v>97</v>
      </c>
      <c r="H151" s="10">
        <f>H152</f>
        <v>398</v>
      </c>
      <c r="I151" s="10">
        <f>I152</f>
        <v>398</v>
      </c>
    </row>
    <row r="152" spans="2:9" ht="12.75" customHeight="1" x14ac:dyDescent="0.25">
      <c r="B152" s="24" t="s">
        <v>51</v>
      </c>
      <c r="C152" s="11">
        <v>903</v>
      </c>
      <c r="D152" s="9" t="s">
        <v>13</v>
      </c>
      <c r="E152" s="9" t="s">
        <v>88</v>
      </c>
      <c r="F152" s="3" t="s">
        <v>90</v>
      </c>
      <c r="G152" s="3" t="s">
        <v>52</v>
      </c>
      <c r="H152" s="10">
        <v>398</v>
      </c>
      <c r="I152" s="10">
        <v>398</v>
      </c>
    </row>
    <row r="153" spans="2:9" ht="12.75" customHeight="1" x14ac:dyDescent="0.25">
      <c r="B153" s="26" t="s">
        <v>302</v>
      </c>
      <c r="C153" s="11">
        <v>903</v>
      </c>
      <c r="D153" s="9" t="s">
        <v>13</v>
      </c>
      <c r="E153" s="9" t="s">
        <v>88</v>
      </c>
      <c r="F153" s="3" t="s">
        <v>90</v>
      </c>
      <c r="G153" s="3" t="s">
        <v>296</v>
      </c>
      <c r="H153" s="10">
        <f>H154</f>
        <v>7</v>
      </c>
      <c r="I153" s="10">
        <f>I154</f>
        <v>7</v>
      </c>
    </row>
    <row r="154" spans="2:9" ht="12.75" customHeight="1" x14ac:dyDescent="0.25">
      <c r="B154" s="23" t="s">
        <v>53</v>
      </c>
      <c r="C154" s="11">
        <v>903</v>
      </c>
      <c r="D154" s="9" t="s">
        <v>13</v>
      </c>
      <c r="E154" s="9" t="s">
        <v>88</v>
      </c>
      <c r="F154" s="3" t="s">
        <v>90</v>
      </c>
      <c r="G154" s="3" t="s">
        <v>54</v>
      </c>
      <c r="H154" s="10">
        <f>H155</f>
        <v>7</v>
      </c>
      <c r="I154" s="10">
        <f>I155</f>
        <v>7</v>
      </c>
    </row>
    <row r="155" spans="2:9" ht="12.75" customHeight="1" x14ac:dyDescent="0.25">
      <c r="B155" s="24" t="s">
        <v>55</v>
      </c>
      <c r="C155" s="11">
        <v>903</v>
      </c>
      <c r="D155" s="9" t="s">
        <v>13</v>
      </c>
      <c r="E155" s="9" t="s">
        <v>88</v>
      </c>
      <c r="F155" s="3" t="s">
        <v>90</v>
      </c>
      <c r="G155" s="3" t="s">
        <v>56</v>
      </c>
      <c r="H155" s="10">
        <v>7</v>
      </c>
      <c r="I155" s="10">
        <v>7</v>
      </c>
    </row>
    <row r="156" spans="2:9" ht="13.5" customHeight="1" x14ac:dyDescent="0.25">
      <c r="B156" s="24" t="s">
        <v>91</v>
      </c>
      <c r="C156" s="11">
        <v>903</v>
      </c>
      <c r="D156" s="3" t="s">
        <v>13</v>
      </c>
      <c r="E156" s="3" t="s">
        <v>88</v>
      </c>
      <c r="F156" s="3" t="s">
        <v>70</v>
      </c>
      <c r="G156" s="3"/>
      <c r="H156" s="10">
        <f>H157</f>
        <v>9631.7999999999993</v>
      </c>
      <c r="I156" s="10">
        <f>I157</f>
        <v>9854.5999999999985</v>
      </c>
    </row>
    <row r="157" spans="2:9" ht="25.5" x14ac:dyDescent="0.25">
      <c r="B157" s="25" t="s">
        <v>92</v>
      </c>
      <c r="C157" s="11">
        <v>903</v>
      </c>
      <c r="D157" s="9" t="s">
        <v>13</v>
      </c>
      <c r="E157" s="9" t="s">
        <v>88</v>
      </c>
      <c r="F157" s="32" t="s">
        <v>93</v>
      </c>
      <c r="G157" s="30"/>
      <c r="H157" s="31">
        <f>H158+H169+H193+H202</f>
        <v>9631.7999999999993</v>
      </c>
      <c r="I157" s="31">
        <f>I158+I169+I193+I202</f>
        <v>9854.5999999999985</v>
      </c>
    </row>
    <row r="158" spans="2:9" x14ac:dyDescent="0.25">
      <c r="B158" s="24" t="s">
        <v>94</v>
      </c>
      <c r="C158" s="11">
        <v>903</v>
      </c>
      <c r="D158" s="9" t="s">
        <v>13</v>
      </c>
      <c r="E158" s="9" t="s">
        <v>88</v>
      </c>
      <c r="F158" s="32" t="s">
        <v>95</v>
      </c>
      <c r="G158" s="30"/>
      <c r="H158" s="31">
        <f>H159+H162+H165</f>
        <v>2954.2</v>
      </c>
      <c r="I158" s="31">
        <f>I159+I162+I165</f>
        <v>2954.2</v>
      </c>
    </row>
    <row r="159" spans="2:9" ht="39" x14ac:dyDescent="0.25">
      <c r="B159" s="27" t="s">
        <v>301</v>
      </c>
      <c r="C159" s="11">
        <v>903</v>
      </c>
      <c r="D159" s="9" t="s">
        <v>13</v>
      </c>
      <c r="E159" s="9" t="s">
        <v>88</v>
      </c>
      <c r="F159" s="32" t="s">
        <v>95</v>
      </c>
      <c r="G159" s="9" t="s">
        <v>295</v>
      </c>
      <c r="H159" s="31">
        <f>H160</f>
        <v>2604.9</v>
      </c>
      <c r="I159" s="31">
        <f>I160</f>
        <v>2604.9</v>
      </c>
    </row>
    <row r="160" spans="2:9" x14ac:dyDescent="0.25">
      <c r="B160" s="22" t="s">
        <v>96</v>
      </c>
      <c r="C160" s="11">
        <v>903</v>
      </c>
      <c r="D160" s="3" t="s">
        <v>13</v>
      </c>
      <c r="E160" s="3" t="s">
        <v>88</v>
      </c>
      <c r="F160" s="32" t="s">
        <v>95</v>
      </c>
      <c r="G160" s="9" t="s">
        <v>97</v>
      </c>
      <c r="H160" s="31">
        <f>H161</f>
        <v>2604.9</v>
      </c>
      <c r="I160" s="31">
        <f>I161</f>
        <v>2604.9</v>
      </c>
    </row>
    <row r="161" spans="2:9" x14ac:dyDescent="0.25">
      <c r="B161" s="24" t="s">
        <v>51</v>
      </c>
      <c r="C161" s="11">
        <v>903</v>
      </c>
      <c r="D161" s="9" t="s">
        <v>13</v>
      </c>
      <c r="E161" s="9" t="s">
        <v>88</v>
      </c>
      <c r="F161" s="32" t="s">
        <v>95</v>
      </c>
      <c r="G161" s="30" t="s">
        <v>52</v>
      </c>
      <c r="H161" s="31">
        <v>2604.9</v>
      </c>
      <c r="I161" s="31">
        <v>2604.9</v>
      </c>
    </row>
    <row r="162" spans="2:9" x14ac:dyDescent="0.25">
      <c r="B162" s="26" t="s">
        <v>302</v>
      </c>
      <c r="C162" s="11">
        <v>903</v>
      </c>
      <c r="D162" s="9" t="s">
        <v>13</v>
      </c>
      <c r="E162" s="9" t="s">
        <v>88</v>
      </c>
      <c r="F162" s="32" t="s">
        <v>95</v>
      </c>
      <c r="G162" s="3" t="s">
        <v>296</v>
      </c>
      <c r="H162" s="31">
        <f>H163</f>
        <v>337.6</v>
      </c>
      <c r="I162" s="31">
        <f>I163</f>
        <v>337.6</v>
      </c>
    </row>
    <row r="163" spans="2:9" x14ac:dyDescent="0.25">
      <c r="B163" s="23" t="s">
        <v>53</v>
      </c>
      <c r="C163" s="11">
        <v>903</v>
      </c>
      <c r="D163" s="9" t="s">
        <v>13</v>
      </c>
      <c r="E163" s="9" t="s">
        <v>88</v>
      </c>
      <c r="F163" s="32" t="s">
        <v>95</v>
      </c>
      <c r="G163" s="3" t="s">
        <v>54</v>
      </c>
      <c r="H163" s="31">
        <f>H164</f>
        <v>337.6</v>
      </c>
      <c r="I163" s="31">
        <f>I164</f>
        <v>337.6</v>
      </c>
    </row>
    <row r="164" spans="2:9" x14ac:dyDescent="0.25">
      <c r="B164" s="24" t="s">
        <v>55</v>
      </c>
      <c r="C164" s="11">
        <v>903</v>
      </c>
      <c r="D164" s="9" t="s">
        <v>13</v>
      </c>
      <c r="E164" s="9" t="s">
        <v>88</v>
      </c>
      <c r="F164" s="32" t="s">
        <v>95</v>
      </c>
      <c r="G164" s="30" t="s">
        <v>56</v>
      </c>
      <c r="H164" s="31">
        <v>337.6</v>
      </c>
      <c r="I164" s="31">
        <v>337.6</v>
      </c>
    </row>
    <row r="165" spans="2:9" x14ac:dyDescent="0.25">
      <c r="B165" s="54" t="s">
        <v>300</v>
      </c>
      <c r="C165" s="11">
        <v>903</v>
      </c>
      <c r="D165" s="9" t="s">
        <v>13</v>
      </c>
      <c r="E165" s="9" t="s">
        <v>88</v>
      </c>
      <c r="F165" s="32" t="s">
        <v>95</v>
      </c>
      <c r="G165" s="3" t="s">
        <v>297</v>
      </c>
      <c r="H165" s="31">
        <f>H166</f>
        <v>11.7</v>
      </c>
      <c r="I165" s="31">
        <f>I166</f>
        <v>11.7</v>
      </c>
    </row>
    <row r="166" spans="2:9" x14ac:dyDescent="0.25">
      <c r="B166" s="23" t="s">
        <v>57</v>
      </c>
      <c r="C166" s="11">
        <v>903</v>
      </c>
      <c r="D166" s="9" t="s">
        <v>13</v>
      </c>
      <c r="E166" s="9" t="s">
        <v>88</v>
      </c>
      <c r="F166" s="32" t="s">
        <v>95</v>
      </c>
      <c r="G166" s="3" t="s">
        <v>58</v>
      </c>
      <c r="H166" s="31">
        <f>H167+H168</f>
        <v>11.7</v>
      </c>
      <c r="I166" s="31">
        <f>I167+I168</f>
        <v>11.7</v>
      </c>
    </row>
    <row r="167" spans="2:9" x14ac:dyDescent="0.25">
      <c r="B167" s="24" t="s">
        <v>59</v>
      </c>
      <c r="C167" s="11">
        <v>903</v>
      </c>
      <c r="D167" s="9" t="s">
        <v>13</v>
      </c>
      <c r="E167" s="9" t="s">
        <v>88</v>
      </c>
      <c r="F167" s="32" t="s">
        <v>95</v>
      </c>
      <c r="G167" s="30" t="s">
        <v>60</v>
      </c>
      <c r="H167" s="31">
        <v>8.6999999999999993</v>
      </c>
      <c r="I167" s="31">
        <v>8.6999999999999993</v>
      </c>
    </row>
    <row r="168" spans="2:9" x14ac:dyDescent="0.25">
      <c r="B168" s="24" t="s">
        <v>61</v>
      </c>
      <c r="C168" s="11">
        <v>903</v>
      </c>
      <c r="D168" s="9" t="s">
        <v>13</v>
      </c>
      <c r="E168" s="9" t="s">
        <v>88</v>
      </c>
      <c r="F168" s="32" t="s">
        <v>95</v>
      </c>
      <c r="G168" s="30" t="s">
        <v>62</v>
      </c>
      <c r="H168" s="31">
        <v>3</v>
      </c>
      <c r="I168" s="31">
        <v>3</v>
      </c>
    </row>
    <row r="169" spans="2:9" ht="15.75" customHeight="1" x14ac:dyDescent="0.25">
      <c r="B169" s="24" t="s">
        <v>98</v>
      </c>
      <c r="C169" s="11">
        <v>903</v>
      </c>
      <c r="D169" s="9" t="s">
        <v>13</v>
      </c>
      <c r="E169" s="9" t="s">
        <v>88</v>
      </c>
      <c r="F169" s="32" t="s">
        <v>99</v>
      </c>
      <c r="G169" s="30"/>
      <c r="H169" s="31">
        <f>H170+H182</f>
        <v>6005.6</v>
      </c>
      <c r="I169" s="31">
        <f>I170+I182</f>
        <v>6241.2</v>
      </c>
    </row>
    <row r="170" spans="2:9" ht="27.75" customHeight="1" x14ac:dyDescent="0.25">
      <c r="B170" s="24" t="s">
        <v>253</v>
      </c>
      <c r="C170" s="11">
        <v>903</v>
      </c>
      <c r="D170" s="3" t="s">
        <v>13</v>
      </c>
      <c r="E170" s="3" t="s">
        <v>88</v>
      </c>
      <c r="F170" s="32" t="s">
        <v>100</v>
      </c>
      <c r="G170" s="30"/>
      <c r="H170" s="31">
        <f>H171+H175+H178</f>
        <v>1699.8</v>
      </c>
      <c r="I170" s="31">
        <f>I171+I175+I178</f>
        <v>1760.8</v>
      </c>
    </row>
    <row r="171" spans="2:9" ht="27.75" customHeight="1" x14ac:dyDescent="0.25">
      <c r="B171" s="27" t="s">
        <v>301</v>
      </c>
      <c r="C171" s="11">
        <v>903</v>
      </c>
      <c r="D171" s="3" t="s">
        <v>13</v>
      </c>
      <c r="E171" s="3" t="s">
        <v>88</v>
      </c>
      <c r="F171" s="32" t="s">
        <v>100</v>
      </c>
      <c r="G171" s="30" t="s">
        <v>295</v>
      </c>
      <c r="H171" s="31">
        <f>H172</f>
        <v>1470.4</v>
      </c>
      <c r="I171" s="31">
        <f>I172</f>
        <v>1531.4</v>
      </c>
    </row>
    <row r="172" spans="2:9" x14ac:dyDescent="0.25">
      <c r="B172" s="23" t="s">
        <v>101</v>
      </c>
      <c r="C172" s="11">
        <v>903</v>
      </c>
      <c r="D172" s="3" t="s">
        <v>13</v>
      </c>
      <c r="E172" s="3" t="s">
        <v>88</v>
      </c>
      <c r="F172" s="32" t="s">
        <v>100</v>
      </c>
      <c r="G172" s="30" t="s">
        <v>102</v>
      </c>
      <c r="H172" s="31">
        <f>H173+H174</f>
        <v>1470.4</v>
      </c>
      <c r="I172" s="31">
        <f>I173+I174</f>
        <v>1531.4</v>
      </c>
    </row>
    <row r="173" spans="2:9" x14ac:dyDescent="0.25">
      <c r="B173" s="23" t="s">
        <v>64</v>
      </c>
      <c r="C173" s="11">
        <v>903</v>
      </c>
      <c r="D173" s="3" t="s">
        <v>13</v>
      </c>
      <c r="E173" s="3" t="s">
        <v>88</v>
      </c>
      <c r="F173" s="32" t="s">
        <v>100</v>
      </c>
      <c r="G173" s="30" t="s">
        <v>65</v>
      </c>
      <c r="H173" s="31">
        <v>1462.4</v>
      </c>
      <c r="I173" s="31">
        <v>1523.4</v>
      </c>
    </row>
    <row r="174" spans="2:9" x14ac:dyDescent="0.25">
      <c r="B174" s="24" t="s">
        <v>283</v>
      </c>
      <c r="C174" s="11">
        <v>903</v>
      </c>
      <c r="D174" s="3" t="s">
        <v>13</v>
      </c>
      <c r="E174" s="3" t="s">
        <v>88</v>
      </c>
      <c r="F174" s="32" t="s">
        <v>100</v>
      </c>
      <c r="G174" s="32" t="s">
        <v>103</v>
      </c>
      <c r="H174" s="31">
        <v>8</v>
      </c>
      <c r="I174" s="31">
        <v>8</v>
      </c>
    </row>
    <row r="175" spans="2:9" x14ac:dyDescent="0.25">
      <c r="B175" s="26" t="s">
        <v>302</v>
      </c>
      <c r="C175" s="11">
        <v>903</v>
      </c>
      <c r="D175" s="3" t="s">
        <v>13</v>
      </c>
      <c r="E175" s="3" t="s">
        <v>88</v>
      </c>
      <c r="F175" s="32" t="s">
        <v>100</v>
      </c>
      <c r="G175" s="3" t="s">
        <v>296</v>
      </c>
      <c r="H175" s="31">
        <f>H176</f>
        <v>224.6</v>
      </c>
      <c r="I175" s="31">
        <f>I176</f>
        <v>224.6</v>
      </c>
    </row>
    <row r="176" spans="2:9" x14ac:dyDescent="0.25">
      <c r="B176" s="23" t="s">
        <v>53</v>
      </c>
      <c r="C176" s="11">
        <v>903</v>
      </c>
      <c r="D176" s="3" t="s">
        <v>13</v>
      </c>
      <c r="E176" s="3" t="s">
        <v>88</v>
      </c>
      <c r="F176" s="32" t="s">
        <v>100</v>
      </c>
      <c r="G176" s="3" t="s">
        <v>54</v>
      </c>
      <c r="H176" s="31">
        <f>H177</f>
        <v>224.6</v>
      </c>
      <c r="I176" s="31">
        <f>I177</f>
        <v>224.6</v>
      </c>
    </row>
    <row r="177" spans="2:9" x14ac:dyDescent="0.25">
      <c r="B177" s="24" t="s">
        <v>55</v>
      </c>
      <c r="C177" s="11">
        <v>903</v>
      </c>
      <c r="D177" s="3" t="s">
        <v>13</v>
      </c>
      <c r="E177" s="3" t="s">
        <v>88</v>
      </c>
      <c r="F177" s="32" t="s">
        <v>100</v>
      </c>
      <c r="G177" s="30" t="s">
        <v>56</v>
      </c>
      <c r="H177" s="31">
        <v>224.6</v>
      </c>
      <c r="I177" s="31">
        <v>224.6</v>
      </c>
    </row>
    <row r="178" spans="2:9" x14ac:dyDescent="0.25">
      <c r="B178" s="54" t="s">
        <v>300</v>
      </c>
      <c r="C178" s="11">
        <v>903</v>
      </c>
      <c r="D178" s="3" t="s">
        <v>13</v>
      </c>
      <c r="E178" s="3" t="s">
        <v>88</v>
      </c>
      <c r="F178" s="32" t="s">
        <v>100</v>
      </c>
      <c r="G178" s="3" t="s">
        <v>297</v>
      </c>
      <c r="H178" s="31">
        <f>H179</f>
        <v>4.8</v>
      </c>
      <c r="I178" s="31">
        <f>I179</f>
        <v>4.8</v>
      </c>
    </row>
    <row r="179" spans="2:9" x14ac:dyDescent="0.25">
      <c r="B179" s="23" t="s">
        <v>57</v>
      </c>
      <c r="C179" s="11">
        <v>903</v>
      </c>
      <c r="D179" s="3" t="s">
        <v>13</v>
      </c>
      <c r="E179" s="3" t="s">
        <v>88</v>
      </c>
      <c r="F179" s="32" t="s">
        <v>100</v>
      </c>
      <c r="G179" s="3" t="s">
        <v>58</v>
      </c>
      <c r="H179" s="31">
        <f>H180+H181</f>
        <v>4.8</v>
      </c>
      <c r="I179" s="31">
        <f>I180+I181</f>
        <v>4.8</v>
      </c>
    </row>
    <row r="180" spans="2:9" x14ac:dyDescent="0.25">
      <c r="B180" s="24" t="s">
        <v>59</v>
      </c>
      <c r="C180" s="11">
        <v>903</v>
      </c>
      <c r="D180" s="3" t="s">
        <v>13</v>
      </c>
      <c r="E180" s="3" t="s">
        <v>88</v>
      </c>
      <c r="F180" s="32" t="s">
        <v>100</v>
      </c>
      <c r="G180" s="30" t="s">
        <v>60</v>
      </c>
      <c r="H180" s="31">
        <v>0.7</v>
      </c>
      <c r="I180" s="31">
        <v>0.7</v>
      </c>
    </row>
    <row r="181" spans="2:9" x14ac:dyDescent="0.25">
      <c r="B181" s="24" t="s">
        <v>61</v>
      </c>
      <c r="C181" s="11">
        <v>903</v>
      </c>
      <c r="D181" s="3" t="s">
        <v>13</v>
      </c>
      <c r="E181" s="3" t="s">
        <v>88</v>
      </c>
      <c r="F181" s="32" t="s">
        <v>100</v>
      </c>
      <c r="G181" s="30" t="s">
        <v>62</v>
      </c>
      <c r="H181" s="31">
        <v>4.0999999999999996</v>
      </c>
      <c r="I181" s="31">
        <v>4.0999999999999996</v>
      </c>
    </row>
    <row r="182" spans="2:9" ht="38.25" x14ac:dyDescent="0.25">
      <c r="B182" s="24" t="s">
        <v>254</v>
      </c>
      <c r="C182" s="11">
        <v>903</v>
      </c>
      <c r="D182" s="3" t="s">
        <v>13</v>
      </c>
      <c r="E182" s="3" t="s">
        <v>88</v>
      </c>
      <c r="F182" s="3" t="s">
        <v>104</v>
      </c>
      <c r="G182" s="9"/>
      <c r="H182" s="10">
        <f>H183+H186+H189</f>
        <v>4305.8</v>
      </c>
      <c r="I182" s="10">
        <f>I183+I186+I189</f>
        <v>4480.3999999999996</v>
      </c>
    </row>
    <row r="183" spans="2:9" ht="39" x14ac:dyDescent="0.25">
      <c r="B183" s="27" t="s">
        <v>301</v>
      </c>
      <c r="C183" s="11">
        <v>903</v>
      </c>
      <c r="D183" s="3" t="s">
        <v>13</v>
      </c>
      <c r="E183" s="3" t="s">
        <v>88</v>
      </c>
      <c r="F183" s="3" t="s">
        <v>104</v>
      </c>
      <c r="G183" s="9" t="s">
        <v>295</v>
      </c>
      <c r="H183" s="10">
        <f>H184</f>
        <v>3924.6</v>
      </c>
      <c r="I183" s="10">
        <f>I184</f>
        <v>4099.2</v>
      </c>
    </row>
    <row r="184" spans="2:9" ht="13.5" customHeight="1" x14ac:dyDescent="0.25">
      <c r="B184" s="23" t="s">
        <v>101</v>
      </c>
      <c r="C184" s="11">
        <v>903</v>
      </c>
      <c r="D184" s="3" t="s">
        <v>13</v>
      </c>
      <c r="E184" s="3" t="s">
        <v>88</v>
      </c>
      <c r="F184" s="3" t="s">
        <v>104</v>
      </c>
      <c r="G184" s="9" t="s">
        <v>102</v>
      </c>
      <c r="H184" s="10">
        <f>H185</f>
        <v>3924.6</v>
      </c>
      <c r="I184" s="10">
        <f>I185</f>
        <v>4099.2</v>
      </c>
    </row>
    <row r="185" spans="2:9" ht="14.25" customHeight="1" x14ac:dyDescent="0.25">
      <c r="B185" s="24" t="s">
        <v>64</v>
      </c>
      <c r="C185" s="11">
        <v>903</v>
      </c>
      <c r="D185" s="3" t="s">
        <v>13</v>
      </c>
      <c r="E185" s="3" t="s">
        <v>88</v>
      </c>
      <c r="F185" s="3" t="s">
        <v>104</v>
      </c>
      <c r="G185" s="9" t="s">
        <v>65</v>
      </c>
      <c r="H185" s="10">
        <v>3924.6</v>
      </c>
      <c r="I185" s="10">
        <v>4099.2</v>
      </c>
    </row>
    <row r="186" spans="2:9" ht="14.25" customHeight="1" x14ac:dyDescent="0.25">
      <c r="B186" s="26" t="s">
        <v>302</v>
      </c>
      <c r="C186" s="11">
        <v>903</v>
      </c>
      <c r="D186" s="3" t="s">
        <v>13</v>
      </c>
      <c r="E186" s="3" t="s">
        <v>88</v>
      </c>
      <c r="F186" s="3" t="s">
        <v>104</v>
      </c>
      <c r="G186" s="3" t="s">
        <v>296</v>
      </c>
      <c r="H186" s="10">
        <f>H187</f>
        <v>378.4</v>
      </c>
      <c r="I186" s="10">
        <f>I187</f>
        <v>378.4</v>
      </c>
    </row>
    <row r="187" spans="2:9" ht="12.75" customHeight="1" x14ac:dyDescent="0.25">
      <c r="B187" s="23" t="s">
        <v>53</v>
      </c>
      <c r="C187" s="11">
        <v>903</v>
      </c>
      <c r="D187" s="3" t="s">
        <v>13</v>
      </c>
      <c r="E187" s="3" t="s">
        <v>88</v>
      </c>
      <c r="F187" s="3" t="s">
        <v>104</v>
      </c>
      <c r="G187" s="3" t="s">
        <v>54</v>
      </c>
      <c r="H187" s="10">
        <f>H188</f>
        <v>378.4</v>
      </c>
      <c r="I187" s="10">
        <f>I188</f>
        <v>378.4</v>
      </c>
    </row>
    <row r="188" spans="2:9" ht="12.75" customHeight="1" x14ac:dyDescent="0.25">
      <c r="B188" s="24" t="s">
        <v>55</v>
      </c>
      <c r="C188" s="11">
        <v>903</v>
      </c>
      <c r="D188" s="3" t="s">
        <v>13</v>
      </c>
      <c r="E188" s="3" t="s">
        <v>88</v>
      </c>
      <c r="F188" s="3" t="s">
        <v>104</v>
      </c>
      <c r="G188" s="9" t="s">
        <v>56</v>
      </c>
      <c r="H188" s="10">
        <v>378.4</v>
      </c>
      <c r="I188" s="10">
        <v>378.4</v>
      </c>
    </row>
    <row r="189" spans="2:9" ht="12.75" customHeight="1" x14ac:dyDescent="0.25">
      <c r="B189" s="54" t="s">
        <v>300</v>
      </c>
      <c r="C189" s="11">
        <v>903</v>
      </c>
      <c r="D189" s="3" t="s">
        <v>13</v>
      </c>
      <c r="E189" s="3" t="s">
        <v>88</v>
      </c>
      <c r="F189" s="3" t="s">
        <v>104</v>
      </c>
      <c r="G189" s="3" t="s">
        <v>297</v>
      </c>
      <c r="H189" s="10">
        <f>H190</f>
        <v>2.8</v>
      </c>
      <c r="I189" s="10">
        <f>I190</f>
        <v>2.8</v>
      </c>
    </row>
    <row r="190" spans="2:9" ht="14.25" customHeight="1" x14ac:dyDescent="0.25">
      <c r="B190" s="23" t="s">
        <v>57</v>
      </c>
      <c r="C190" s="11">
        <v>903</v>
      </c>
      <c r="D190" s="3" t="s">
        <v>13</v>
      </c>
      <c r="E190" s="3" t="s">
        <v>88</v>
      </c>
      <c r="F190" s="3" t="s">
        <v>104</v>
      </c>
      <c r="G190" s="3" t="s">
        <v>58</v>
      </c>
      <c r="H190" s="10">
        <f>H191+H192</f>
        <v>2.8</v>
      </c>
      <c r="I190" s="10">
        <f>I191+I192</f>
        <v>2.8</v>
      </c>
    </row>
    <row r="191" spans="2:9" ht="15" customHeight="1" x14ac:dyDescent="0.25">
      <c r="B191" s="24" t="s">
        <v>59</v>
      </c>
      <c r="C191" s="11">
        <v>903</v>
      </c>
      <c r="D191" s="3" t="s">
        <v>13</v>
      </c>
      <c r="E191" s="3" t="s">
        <v>88</v>
      </c>
      <c r="F191" s="3" t="s">
        <v>104</v>
      </c>
      <c r="G191" s="9" t="s">
        <v>60</v>
      </c>
      <c r="H191" s="10">
        <v>0.8</v>
      </c>
      <c r="I191" s="10">
        <v>0.8</v>
      </c>
    </row>
    <row r="192" spans="2:9" ht="15.75" customHeight="1" x14ac:dyDescent="0.25">
      <c r="B192" s="24" t="s">
        <v>61</v>
      </c>
      <c r="C192" s="11">
        <v>903</v>
      </c>
      <c r="D192" s="3" t="s">
        <v>13</v>
      </c>
      <c r="E192" s="3" t="s">
        <v>88</v>
      </c>
      <c r="F192" s="3" t="s">
        <v>104</v>
      </c>
      <c r="G192" s="9" t="s">
        <v>62</v>
      </c>
      <c r="H192" s="10">
        <v>2</v>
      </c>
      <c r="I192" s="10">
        <v>2</v>
      </c>
    </row>
    <row r="193" spans="2:9" ht="15.75" customHeight="1" x14ac:dyDescent="0.25">
      <c r="B193" s="56" t="s">
        <v>318</v>
      </c>
      <c r="C193" s="11">
        <v>903</v>
      </c>
      <c r="D193" s="29" t="s">
        <v>13</v>
      </c>
      <c r="E193" s="29" t="s">
        <v>88</v>
      </c>
      <c r="F193" s="51">
        <v>6220300</v>
      </c>
      <c r="G193" s="9"/>
      <c r="H193" s="10">
        <f>H194+H198</f>
        <v>616.4</v>
      </c>
      <c r="I193" s="10">
        <f>I194+I198</f>
        <v>616.4</v>
      </c>
    </row>
    <row r="194" spans="2:9" ht="25.5" x14ac:dyDescent="0.25">
      <c r="B194" s="41" t="s">
        <v>255</v>
      </c>
      <c r="C194" s="11">
        <v>903</v>
      </c>
      <c r="D194" s="29" t="s">
        <v>13</v>
      </c>
      <c r="E194" s="29" t="s">
        <v>88</v>
      </c>
      <c r="F194" s="51">
        <v>6220301</v>
      </c>
      <c r="G194" s="30"/>
      <c r="H194" s="31">
        <f t="shared" ref="H194:I196" si="19">H195</f>
        <v>228</v>
      </c>
      <c r="I194" s="31">
        <f t="shared" si="19"/>
        <v>228</v>
      </c>
    </row>
    <row r="195" spans="2:9" x14ac:dyDescent="0.25">
      <c r="B195" s="26" t="s">
        <v>302</v>
      </c>
      <c r="C195" s="11">
        <v>903</v>
      </c>
      <c r="D195" s="29" t="s">
        <v>13</v>
      </c>
      <c r="E195" s="29" t="s">
        <v>88</v>
      </c>
      <c r="F195" s="51">
        <v>6220301</v>
      </c>
      <c r="G195" s="3" t="s">
        <v>296</v>
      </c>
      <c r="H195" s="31">
        <f t="shared" si="19"/>
        <v>228</v>
      </c>
      <c r="I195" s="31">
        <f t="shared" si="19"/>
        <v>228</v>
      </c>
    </row>
    <row r="196" spans="2:9" x14ac:dyDescent="0.25">
      <c r="B196" s="23" t="s">
        <v>53</v>
      </c>
      <c r="C196" s="11">
        <v>903</v>
      </c>
      <c r="D196" s="29" t="s">
        <v>13</v>
      </c>
      <c r="E196" s="29" t="s">
        <v>88</v>
      </c>
      <c r="F196" s="51">
        <v>6220301</v>
      </c>
      <c r="G196" s="3" t="s">
        <v>54</v>
      </c>
      <c r="H196" s="31">
        <f t="shared" si="19"/>
        <v>228</v>
      </c>
      <c r="I196" s="31">
        <f t="shared" si="19"/>
        <v>228</v>
      </c>
    </row>
    <row r="197" spans="2:9" x14ac:dyDescent="0.25">
      <c r="B197" s="24" t="s">
        <v>55</v>
      </c>
      <c r="C197" s="11">
        <v>903</v>
      </c>
      <c r="D197" s="29" t="s">
        <v>13</v>
      </c>
      <c r="E197" s="29" t="s">
        <v>88</v>
      </c>
      <c r="F197" s="51">
        <v>6220301</v>
      </c>
      <c r="G197" s="30" t="s">
        <v>56</v>
      </c>
      <c r="H197" s="31">
        <v>228</v>
      </c>
      <c r="I197" s="31">
        <v>228</v>
      </c>
    </row>
    <row r="198" spans="2:9" x14ac:dyDescent="0.25">
      <c r="B198" s="41" t="s">
        <v>256</v>
      </c>
      <c r="C198" s="11">
        <v>903</v>
      </c>
      <c r="D198" s="29" t="s">
        <v>13</v>
      </c>
      <c r="E198" s="29" t="s">
        <v>88</v>
      </c>
      <c r="F198" s="51">
        <v>6220302</v>
      </c>
      <c r="G198" s="30"/>
      <c r="H198" s="31">
        <v>388.4</v>
      </c>
      <c r="I198" s="31">
        <v>388.4</v>
      </c>
    </row>
    <row r="199" spans="2:9" x14ac:dyDescent="0.25">
      <c r="B199" s="26" t="s">
        <v>302</v>
      </c>
      <c r="C199" s="11">
        <v>903</v>
      </c>
      <c r="D199" s="29" t="s">
        <v>13</v>
      </c>
      <c r="E199" s="29" t="s">
        <v>88</v>
      </c>
      <c r="F199" s="51">
        <v>6220302</v>
      </c>
      <c r="G199" s="3" t="s">
        <v>296</v>
      </c>
      <c r="H199" s="31">
        <f>H200</f>
        <v>388.4</v>
      </c>
      <c r="I199" s="31">
        <f>I200</f>
        <v>388.4</v>
      </c>
    </row>
    <row r="200" spans="2:9" x14ac:dyDescent="0.25">
      <c r="B200" s="23" t="s">
        <v>53</v>
      </c>
      <c r="C200" s="11">
        <v>903</v>
      </c>
      <c r="D200" s="29" t="s">
        <v>13</v>
      </c>
      <c r="E200" s="29" t="s">
        <v>88</v>
      </c>
      <c r="F200" s="51">
        <v>6220302</v>
      </c>
      <c r="G200" s="3" t="s">
        <v>54</v>
      </c>
      <c r="H200" s="31">
        <f>H201</f>
        <v>388.4</v>
      </c>
      <c r="I200" s="31">
        <f>I201</f>
        <v>388.4</v>
      </c>
    </row>
    <row r="201" spans="2:9" x14ac:dyDescent="0.25">
      <c r="B201" s="24" t="s">
        <v>55</v>
      </c>
      <c r="C201" s="11">
        <v>903</v>
      </c>
      <c r="D201" s="29" t="s">
        <v>13</v>
      </c>
      <c r="E201" s="29" t="s">
        <v>88</v>
      </c>
      <c r="F201" s="51">
        <v>6220302</v>
      </c>
      <c r="G201" s="30" t="s">
        <v>56</v>
      </c>
      <c r="H201" s="31">
        <v>388.4</v>
      </c>
      <c r="I201" s="31">
        <v>388.4</v>
      </c>
    </row>
    <row r="202" spans="2:9" x14ac:dyDescent="0.25">
      <c r="B202" s="1" t="s">
        <v>281</v>
      </c>
      <c r="C202" s="11">
        <v>903</v>
      </c>
      <c r="D202" s="9" t="s">
        <v>13</v>
      </c>
      <c r="E202" s="9" t="s">
        <v>88</v>
      </c>
      <c r="F202" s="30" t="s">
        <v>282</v>
      </c>
      <c r="G202" s="30" t="s">
        <v>67</v>
      </c>
      <c r="H202" s="31">
        <f t="shared" ref="H202:I204" si="20">H203</f>
        <v>55.6</v>
      </c>
      <c r="I202" s="31">
        <f t="shared" si="20"/>
        <v>42.8</v>
      </c>
    </row>
    <row r="203" spans="2:9" ht="39" x14ac:dyDescent="0.25">
      <c r="B203" s="27" t="s">
        <v>301</v>
      </c>
      <c r="C203" s="11">
        <v>903</v>
      </c>
      <c r="D203" s="9" t="s">
        <v>13</v>
      </c>
      <c r="E203" s="9" t="s">
        <v>88</v>
      </c>
      <c r="F203" s="30" t="s">
        <v>282</v>
      </c>
      <c r="G203" s="30" t="s">
        <v>295</v>
      </c>
      <c r="H203" s="31">
        <f t="shared" si="20"/>
        <v>55.6</v>
      </c>
      <c r="I203" s="31">
        <f t="shared" si="20"/>
        <v>42.8</v>
      </c>
    </row>
    <row r="204" spans="2:9" x14ac:dyDescent="0.25">
      <c r="B204" s="23" t="s">
        <v>101</v>
      </c>
      <c r="C204" s="11">
        <v>903</v>
      </c>
      <c r="D204" s="9" t="s">
        <v>13</v>
      </c>
      <c r="E204" s="9" t="s">
        <v>88</v>
      </c>
      <c r="F204" s="30" t="s">
        <v>282</v>
      </c>
      <c r="G204" s="30" t="s">
        <v>102</v>
      </c>
      <c r="H204" s="31">
        <f t="shared" si="20"/>
        <v>55.6</v>
      </c>
      <c r="I204" s="31">
        <f t="shared" si="20"/>
        <v>42.8</v>
      </c>
    </row>
    <row r="205" spans="2:9" x14ac:dyDescent="0.25">
      <c r="B205" s="24" t="s">
        <v>283</v>
      </c>
      <c r="C205" s="11">
        <v>903</v>
      </c>
      <c r="D205" s="9" t="s">
        <v>13</v>
      </c>
      <c r="E205" s="9" t="s">
        <v>88</v>
      </c>
      <c r="F205" s="30" t="s">
        <v>282</v>
      </c>
      <c r="G205" s="30" t="s">
        <v>103</v>
      </c>
      <c r="H205" s="31">
        <v>55.6</v>
      </c>
      <c r="I205" s="31">
        <v>42.8</v>
      </c>
    </row>
    <row r="206" spans="2:9" x14ac:dyDescent="0.25">
      <c r="B206" s="36" t="s">
        <v>105</v>
      </c>
      <c r="C206" s="11">
        <v>903</v>
      </c>
      <c r="D206" s="9" t="s">
        <v>106</v>
      </c>
      <c r="E206" s="9" t="s">
        <v>47</v>
      </c>
      <c r="F206" s="9"/>
      <c r="G206" s="9"/>
      <c r="H206" s="10">
        <f t="shared" ref="H206:I208" si="21">H207</f>
        <v>46441</v>
      </c>
      <c r="I206" s="10">
        <f t="shared" si="21"/>
        <v>46441</v>
      </c>
    </row>
    <row r="207" spans="2:9" x14ac:dyDescent="0.25">
      <c r="B207" s="38" t="s">
        <v>69</v>
      </c>
      <c r="C207" s="11">
        <v>903</v>
      </c>
      <c r="D207" s="9" t="s">
        <v>106</v>
      </c>
      <c r="E207" s="9" t="s">
        <v>47</v>
      </c>
      <c r="F207" s="3" t="s">
        <v>70</v>
      </c>
      <c r="G207" s="9"/>
      <c r="H207" s="10">
        <f t="shared" si="21"/>
        <v>46441</v>
      </c>
      <c r="I207" s="10">
        <f t="shared" si="21"/>
        <v>46441</v>
      </c>
    </row>
    <row r="208" spans="2:9" x14ac:dyDescent="0.25">
      <c r="B208" s="39" t="s">
        <v>71</v>
      </c>
      <c r="C208" s="11">
        <v>903</v>
      </c>
      <c r="D208" s="9" t="s">
        <v>106</v>
      </c>
      <c r="E208" s="9" t="s">
        <v>47</v>
      </c>
      <c r="F208" s="11">
        <v>6210000</v>
      </c>
      <c r="G208" s="9"/>
      <c r="H208" s="10">
        <f t="shared" si="21"/>
        <v>46441</v>
      </c>
      <c r="I208" s="10">
        <f t="shared" si="21"/>
        <v>46441</v>
      </c>
    </row>
    <row r="209" spans="2:9" ht="25.5" x14ac:dyDescent="0.25">
      <c r="B209" s="24" t="s">
        <v>76</v>
      </c>
      <c r="C209" s="11">
        <v>903</v>
      </c>
      <c r="D209" s="3" t="s">
        <v>106</v>
      </c>
      <c r="E209" s="3" t="s">
        <v>47</v>
      </c>
      <c r="F209" s="11">
        <v>6216000</v>
      </c>
      <c r="G209" s="9"/>
      <c r="H209" s="10">
        <f>H210+H214+H218+H222+H226</f>
        <v>46441</v>
      </c>
      <c r="I209" s="10">
        <f>I210+I214+I218+I222+I226</f>
        <v>46441</v>
      </c>
    </row>
    <row r="210" spans="2:9" ht="51" x14ac:dyDescent="0.25">
      <c r="B210" s="24" t="s">
        <v>257</v>
      </c>
      <c r="C210" s="11">
        <v>903</v>
      </c>
      <c r="D210" s="3" t="s">
        <v>106</v>
      </c>
      <c r="E210" s="3" t="s">
        <v>47</v>
      </c>
      <c r="F210" s="11">
        <v>6216008</v>
      </c>
      <c r="G210" s="9"/>
      <c r="H210" s="10">
        <f t="shared" ref="H210:I212" si="22">H211</f>
        <v>1065</v>
      </c>
      <c r="I210" s="10">
        <f t="shared" si="22"/>
        <v>1065</v>
      </c>
    </row>
    <row r="211" spans="2:9" ht="26.25" x14ac:dyDescent="0.25">
      <c r="B211" s="2" t="s">
        <v>299</v>
      </c>
      <c r="C211" s="11">
        <v>903</v>
      </c>
      <c r="D211" s="3" t="s">
        <v>106</v>
      </c>
      <c r="E211" s="3" t="s">
        <v>47</v>
      </c>
      <c r="F211" s="11">
        <v>6216008</v>
      </c>
      <c r="G211" s="9" t="s">
        <v>294</v>
      </c>
      <c r="H211" s="10">
        <f t="shared" si="22"/>
        <v>1065</v>
      </c>
      <c r="I211" s="10">
        <f t="shared" si="22"/>
        <v>1065</v>
      </c>
    </row>
    <row r="212" spans="2:9" x14ac:dyDescent="0.25">
      <c r="B212" s="22" t="s">
        <v>32</v>
      </c>
      <c r="C212" s="11">
        <v>903</v>
      </c>
      <c r="D212" s="9" t="s">
        <v>106</v>
      </c>
      <c r="E212" s="9" t="s">
        <v>47</v>
      </c>
      <c r="F212" s="11">
        <v>6216008</v>
      </c>
      <c r="G212" s="9" t="s">
        <v>33</v>
      </c>
      <c r="H212" s="10">
        <f t="shared" si="22"/>
        <v>1065</v>
      </c>
      <c r="I212" s="10">
        <f t="shared" si="22"/>
        <v>1065</v>
      </c>
    </row>
    <row r="213" spans="2:9" x14ac:dyDescent="0.25">
      <c r="B213" s="50" t="s">
        <v>258</v>
      </c>
      <c r="C213" s="11">
        <v>903</v>
      </c>
      <c r="D213" s="9" t="s">
        <v>106</v>
      </c>
      <c r="E213" s="9" t="s">
        <v>47</v>
      </c>
      <c r="F213" s="11">
        <v>6216008</v>
      </c>
      <c r="G213" s="3" t="s">
        <v>107</v>
      </c>
      <c r="H213" s="10">
        <v>1065</v>
      </c>
      <c r="I213" s="10">
        <v>1065</v>
      </c>
    </row>
    <row r="214" spans="2:9" ht="25.5" x14ac:dyDescent="0.25">
      <c r="B214" s="24" t="s">
        <v>259</v>
      </c>
      <c r="C214" s="11">
        <v>903</v>
      </c>
      <c r="D214" s="3" t="s">
        <v>106</v>
      </c>
      <c r="E214" s="3" t="s">
        <v>47</v>
      </c>
      <c r="F214" s="11">
        <v>6216012</v>
      </c>
      <c r="G214" s="3"/>
      <c r="H214" s="10">
        <f t="shared" ref="H214:I216" si="23">H215</f>
        <v>29322</v>
      </c>
      <c r="I214" s="10">
        <f t="shared" si="23"/>
        <v>29322</v>
      </c>
    </row>
    <row r="215" spans="2:9" x14ac:dyDescent="0.25">
      <c r="B215" s="26" t="s">
        <v>302</v>
      </c>
      <c r="C215" s="11">
        <v>903</v>
      </c>
      <c r="D215" s="3" t="s">
        <v>106</v>
      </c>
      <c r="E215" s="3" t="s">
        <v>47</v>
      </c>
      <c r="F215" s="11">
        <v>6216012</v>
      </c>
      <c r="G215" s="3" t="s">
        <v>296</v>
      </c>
      <c r="H215" s="10">
        <f t="shared" si="23"/>
        <v>29322</v>
      </c>
      <c r="I215" s="10">
        <f t="shared" si="23"/>
        <v>29322</v>
      </c>
    </row>
    <row r="216" spans="2:9" x14ac:dyDescent="0.25">
      <c r="B216" s="23" t="s">
        <v>53</v>
      </c>
      <c r="C216" s="11">
        <v>903</v>
      </c>
      <c r="D216" s="3" t="s">
        <v>106</v>
      </c>
      <c r="E216" s="3" t="s">
        <v>47</v>
      </c>
      <c r="F216" s="11">
        <v>6216012</v>
      </c>
      <c r="G216" s="3" t="s">
        <v>54</v>
      </c>
      <c r="H216" s="10">
        <f t="shared" si="23"/>
        <v>29322</v>
      </c>
      <c r="I216" s="10">
        <f t="shared" si="23"/>
        <v>29322</v>
      </c>
    </row>
    <row r="217" spans="2:9" x14ac:dyDescent="0.25">
      <c r="B217" s="24" t="s">
        <v>55</v>
      </c>
      <c r="C217" s="11">
        <v>903</v>
      </c>
      <c r="D217" s="3" t="s">
        <v>106</v>
      </c>
      <c r="E217" s="3" t="s">
        <v>47</v>
      </c>
      <c r="F217" s="11">
        <v>6216012</v>
      </c>
      <c r="G217" s="9" t="s">
        <v>56</v>
      </c>
      <c r="H217" s="10">
        <v>29322</v>
      </c>
      <c r="I217" s="10">
        <v>29322</v>
      </c>
    </row>
    <row r="218" spans="2:9" ht="38.25" x14ac:dyDescent="0.25">
      <c r="B218" s="24" t="s">
        <v>260</v>
      </c>
      <c r="C218" s="11">
        <v>903</v>
      </c>
      <c r="D218" s="3" t="s">
        <v>106</v>
      </c>
      <c r="E218" s="3" t="s">
        <v>47</v>
      </c>
      <c r="F218" s="11">
        <v>6216013</v>
      </c>
      <c r="G218" s="9"/>
      <c r="H218" s="10">
        <f t="shared" ref="H218:I220" si="24">H219</f>
        <v>16016</v>
      </c>
      <c r="I218" s="10">
        <f t="shared" si="24"/>
        <v>16016</v>
      </c>
    </row>
    <row r="219" spans="2:9" x14ac:dyDescent="0.25">
      <c r="B219" s="49" t="s">
        <v>303</v>
      </c>
      <c r="C219" s="11">
        <v>903</v>
      </c>
      <c r="D219" s="3" t="s">
        <v>106</v>
      </c>
      <c r="E219" s="3" t="s">
        <v>47</v>
      </c>
      <c r="F219" s="11">
        <v>6216013</v>
      </c>
      <c r="G219" s="9" t="s">
        <v>311</v>
      </c>
      <c r="H219" s="10">
        <f t="shared" si="24"/>
        <v>16016</v>
      </c>
      <c r="I219" s="10">
        <f t="shared" si="24"/>
        <v>16016</v>
      </c>
    </row>
    <row r="220" spans="2:9" x14ac:dyDescent="0.25">
      <c r="B220" s="49" t="s">
        <v>304</v>
      </c>
      <c r="C220" s="11">
        <v>903</v>
      </c>
      <c r="D220" s="3" t="s">
        <v>106</v>
      </c>
      <c r="E220" s="3" t="s">
        <v>47</v>
      </c>
      <c r="F220" s="11">
        <v>6216013</v>
      </c>
      <c r="G220" s="9" t="s">
        <v>312</v>
      </c>
      <c r="H220" s="10">
        <f t="shared" si="24"/>
        <v>16016</v>
      </c>
      <c r="I220" s="10">
        <f t="shared" si="24"/>
        <v>16016</v>
      </c>
    </row>
    <row r="221" spans="2:9" ht="26.25" x14ac:dyDescent="0.25">
      <c r="B221" s="22" t="s">
        <v>108</v>
      </c>
      <c r="C221" s="11">
        <v>903</v>
      </c>
      <c r="D221" s="3" t="s">
        <v>106</v>
      </c>
      <c r="E221" s="3" t="s">
        <v>47</v>
      </c>
      <c r="F221" s="11">
        <v>6216013</v>
      </c>
      <c r="G221" s="9" t="s">
        <v>109</v>
      </c>
      <c r="H221" s="10">
        <v>16016</v>
      </c>
      <c r="I221" s="10">
        <v>16016</v>
      </c>
    </row>
    <row r="222" spans="2:9" ht="25.5" x14ac:dyDescent="0.25">
      <c r="B222" s="24" t="s">
        <v>261</v>
      </c>
      <c r="C222" s="11">
        <v>903</v>
      </c>
      <c r="D222" s="3" t="s">
        <v>106</v>
      </c>
      <c r="E222" s="3" t="s">
        <v>47</v>
      </c>
      <c r="F222" s="11">
        <v>6216014</v>
      </c>
      <c r="G222" s="9"/>
      <c r="H222" s="10">
        <f t="shared" ref="H222:I224" si="25">H223</f>
        <v>18</v>
      </c>
      <c r="I222" s="10">
        <f t="shared" si="25"/>
        <v>18</v>
      </c>
    </row>
    <row r="223" spans="2:9" x14ac:dyDescent="0.25">
      <c r="B223" s="49" t="s">
        <v>303</v>
      </c>
      <c r="C223" s="11">
        <v>903</v>
      </c>
      <c r="D223" s="3" t="s">
        <v>106</v>
      </c>
      <c r="E223" s="3" t="s">
        <v>47</v>
      </c>
      <c r="F223" s="11">
        <v>6216014</v>
      </c>
      <c r="G223" s="9" t="s">
        <v>311</v>
      </c>
      <c r="H223" s="10">
        <f t="shared" si="25"/>
        <v>18</v>
      </c>
      <c r="I223" s="10">
        <f t="shared" si="25"/>
        <v>18</v>
      </c>
    </row>
    <row r="224" spans="2:9" ht="25.5" x14ac:dyDescent="0.25">
      <c r="B224" s="24" t="s">
        <v>314</v>
      </c>
      <c r="C224" s="11">
        <v>903</v>
      </c>
      <c r="D224" s="3" t="s">
        <v>106</v>
      </c>
      <c r="E224" s="3" t="s">
        <v>47</v>
      </c>
      <c r="F224" s="11">
        <v>6216014</v>
      </c>
      <c r="G224" s="9" t="s">
        <v>313</v>
      </c>
      <c r="H224" s="10">
        <f t="shared" si="25"/>
        <v>18</v>
      </c>
      <c r="I224" s="10">
        <f t="shared" si="25"/>
        <v>18</v>
      </c>
    </row>
    <row r="225" spans="2:9" ht="25.5" x14ac:dyDescent="0.25">
      <c r="B225" s="24" t="s">
        <v>110</v>
      </c>
      <c r="C225" s="11">
        <v>903</v>
      </c>
      <c r="D225" s="9" t="s">
        <v>106</v>
      </c>
      <c r="E225" s="9" t="s">
        <v>47</v>
      </c>
      <c r="F225" s="11">
        <v>6216014</v>
      </c>
      <c r="G225" s="9" t="s">
        <v>111</v>
      </c>
      <c r="H225" s="10">
        <v>18</v>
      </c>
      <c r="I225" s="10">
        <v>18</v>
      </c>
    </row>
    <row r="226" spans="2:9" ht="51" x14ac:dyDescent="0.25">
      <c r="B226" s="24" t="s">
        <v>262</v>
      </c>
      <c r="C226" s="11">
        <v>903</v>
      </c>
      <c r="D226" s="3" t="s">
        <v>106</v>
      </c>
      <c r="E226" s="3" t="s">
        <v>47</v>
      </c>
      <c r="F226" s="11">
        <v>6216015</v>
      </c>
      <c r="G226" s="9"/>
      <c r="H226" s="10">
        <f t="shared" ref="H226:I228" si="26">H227</f>
        <v>20</v>
      </c>
      <c r="I226" s="10">
        <f t="shared" si="26"/>
        <v>20</v>
      </c>
    </row>
    <row r="227" spans="2:9" x14ac:dyDescent="0.25">
      <c r="B227" s="49" t="s">
        <v>303</v>
      </c>
      <c r="C227" s="11">
        <v>903</v>
      </c>
      <c r="D227" s="3" t="s">
        <v>106</v>
      </c>
      <c r="E227" s="3" t="s">
        <v>47</v>
      </c>
      <c r="F227" s="11">
        <v>6216015</v>
      </c>
      <c r="G227" s="9" t="s">
        <v>311</v>
      </c>
      <c r="H227" s="10">
        <f t="shared" si="26"/>
        <v>20</v>
      </c>
      <c r="I227" s="10">
        <f t="shared" si="26"/>
        <v>20</v>
      </c>
    </row>
    <row r="228" spans="2:9" ht="25.5" x14ac:dyDescent="0.25">
      <c r="B228" s="24" t="s">
        <v>314</v>
      </c>
      <c r="C228" s="11">
        <v>903</v>
      </c>
      <c r="D228" s="3" t="s">
        <v>106</v>
      </c>
      <c r="E228" s="3" t="s">
        <v>47</v>
      </c>
      <c r="F228" s="11">
        <v>6216015</v>
      </c>
      <c r="G228" s="9" t="s">
        <v>313</v>
      </c>
      <c r="H228" s="10">
        <f t="shared" si="26"/>
        <v>20</v>
      </c>
      <c r="I228" s="10">
        <f t="shared" si="26"/>
        <v>20</v>
      </c>
    </row>
    <row r="229" spans="2:9" ht="25.5" x14ac:dyDescent="0.25">
      <c r="B229" s="24" t="s">
        <v>110</v>
      </c>
      <c r="C229" s="11">
        <v>903</v>
      </c>
      <c r="D229" s="3" t="s">
        <v>106</v>
      </c>
      <c r="E229" s="3" t="s">
        <v>47</v>
      </c>
      <c r="F229" s="11">
        <v>6216015</v>
      </c>
      <c r="G229" s="9" t="s">
        <v>111</v>
      </c>
      <c r="H229" s="10">
        <v>20</v>
      </c>
      <c r="I229" s="10">
        <v>20</v>
      </c>
    </row>
    <row r="230" spans="2:9" x14ac:dyDescent="0.25">
      <c r="B230" s="37" t="s">
        <v>291</v>
      </c>
      <c r="C230" s="33">
        <v>904</v>
      </c>
      <c r="D230" s="6"/>
      <c r="E230" s="6"/>
      <c r="F230" s="6"/>
      <c r="G230" s="6"/>
      <c r="H230" s="8">
        <f>H231+H261+H268+H275</f>
        <v>16007.099999999999</v>
      </c>
      <c r="I230" s="8">
        <f>I231+I261+I268+I275</f>
        <v>17051.499999999996</v>
      </c>
    </row>
    <row r="231" spans="2:9" x14ac:dyDescent="0.25">
      <c r="B231" s="36" t="s">
        <v>112</v>
      </c>
      <c r="C231" s="34">
        <v>904</v>
      </c>
      <c r="D231" s="9" t="s">
        <v>28</v>
      </c>
      <c r="E231" s="9"/>
      <c r="F231" s="9"/>
      <c r="G231" s="9"/>
      <c r="H231" s="10">
        <f>H232+H247+H252</f>
        <v>9316</v>
      </c>
      <c r="I231" s="10">
        <f>I232+I247+I252</f>
        <v>14000.199999999997</v>
      </c>
    </row>
    <row r="232" spans="2:9" ht="25.5" x14ac:dyDescent="0.25">
      <c r="B232" s="24" t="s">
        <v>113</v>
      </c>
      <c r="C232" s="34">
        <v>904</v>
      </c>
      <c r="D232" s="9" t="s">
        <v>28</v>
      </c>
      <c r="E232" s="9" t="s">
        <v>114</v>
      </c>
      <c r="F232" s="9" t="s">
        <v>67</v>
      </c>
      <c r="G232" s="9"/>
      <c r="H232" s="10">
        <f t="shared" ref="H232:I234" si="27">H233</f>
        <v>5271.6999999999989</v>
      </c>
      <c r="I232" s="10">
        <f t="shared" si="27"/>
        <v>5271.6999999999989</v>
      </c>
    </row>
    <row r="233" spans="2:9" x14ac:dyDescent="0.25">
      <c r="B233" s="39" t="s">
        <v>115</v>
      </c>
      <c r="C233" s="34">
        <v>904</v>
      </c>
      <c r="D233" s="9" t="s">
        <v>28</v>
      </c>
      <c r="E233" s="9" t="s">
        <v>114</v>
      </c>
      <c r="F233" s="3" t="s">
        <v>116</v>
      </c>
      <c r="G233" s="9"/>
      <c r="H233" s="10">
        <f t="shared" si="27"/>
        <v>5271.6999999999989</v>
      </c>
      <c r="I233" s="10">
        <f t="shared" si="27"/>
        <v>5271.6999999999989</v>
      </c>
    </row>
    <row r="234" spans="2:9" x14ac:dyDescent="0.25">
      <c r="B234" s="39" t="s">
        <v>117</v>
      </c>
      <c r="C234" s="34">
        <v>904</v>
      </c>
      <c r="D234" s="9" t="s">
        <v>28</v>
      </c>
      <c r="E234" s="9" t="s">
        <v>114</v>
      </c>
      <c r="F234" s="3" t="s">
        <v>118</v>
      </c>
      <c r="G234" s="9"/>
      <c r="H234" s="10">
        <f t="shared" si="27"/>
        <v>5271.6999999999989</v>
      </c>
      <c r="I234" s="10">
        <f t="shared" si="27"/>
        <v>5271.6999999999989</v>
      </c>
    </row>
    <row r="235" spans="2:9" x14ac:dyDescent="0.25">
      <c r="B235" s="42" t="s">
        <v>94</v>
      </c>
      <c r="C235" s="34">
        <v>904</v>
      </c>
      <c r="D235" s="3" t="s">
        <v>28</v>
      </c>
      <c r="E235" s="3" t="s">
        <v>114</v>
      </c>
      <c r="F235" s="3" t="s">
        <v>119</v>
      </c>
      <c r="G235" s="9"/>
      <c r="H235" s="10">
        <f>H236+H240+H243</f>
        <v>5271.6999999999989</v>
      </c>
      <c r="I235" s="10">
        <f>I236+I240+I243</f>
        <v>5271.6999999999989</v>
      </c>
    </row>
    <row r="236" spans="2:9" ht="39" x14ac:dyDescent="0.25">
      <c r="B236" s="27" t="s">
        <v>301</v>
      </c>
      <c r="C236" s="34">
        <v>904</v>
      </c>
      <c r="D236" s="3" t="s">
        <v>28</v>
      </c>
      <c r="E236" s="3" t="s">
        <v>114</v>
      </c>
      <c r="F236" s="3" t="s">
        <v>119</v>
      </c>
      <c r="G236" s="9" t="s">
        <v>295</v>
      </c>
      <c r="H236" s="10">
        <f>H237</f>
        <v>4258.3999999999996</v>
      </c>
      <c r="I236" s="10">
        <f>I237</f>
        <v>4258.3999999999996</v>
      </c>
    </row>
    <row r="237" spans="2:9" x14ac:dyDescent="0.25">
      <c r="B237" s="22" t="s">
        <v>96</v>
      </c>
      <c r="C237" s="34">
        <v>904</v>
      </c>
      <c r="D237" s="3" t="s">
        <v>28</v>
      </c>
      <c r="E237" s="3" t="s">
        <v>114</v>
      </c>
      <c r="F237" s="3" t="s">
        <v>119</v>
      </c>
      <c r="G237" s="9" t="s">
        <v>97</v>
      </c>
      <c r="H237" s="10">
        <f>H238+H239</f>
        <v>4258.3999999999996</v>
      </c>
      <c r="I237" s="10">
        <f>I238+I239</f>
        <v>4258.3999999999996</v>
      </c>
    </row>
    <row r="238" spans="2:9" x14ac:dyDescent="0.25">
      <c r="B238" s="40" t="s">
        <v>51</v>
      </c>
      <c r="C238" s="34">
        <v>904</v>
      </c>
      <c r="D238" s="3" t="s">
        <v>28</v>
      </c>
      <c r="E238" s="3" t="s">
        <v>114</v>
      </c>
      <c r="F238" s="3" t="s">
        <v>119</v>
      </c>
      <c r="G238" s="9" t="s">
        <v>52</v>
      </c>
      <c r="H238" s="10">
        <v>4257.3999999999996</v>
      </c>
      <c r="I238" s="10">
        <v>4257.3999999999996</v>
      </c>
    </row>
    <row r="239" spans="2:9" x14ac:dyDescent="0.25">
      <c r="B239" s="40" t="s">
        <v>292</v>
      </c>
      <c r="C239" s="34">
        <v>904</v>
      </c>
      <c r="D239" s="3" t="s">
        <v>28</v>
      </c>
      <c r="E239" s="3" t="s">
        <v>114</v>
      </c>
      <c r="F239" s="3" t="s">
        <v>119</v>
      </c>
      <c r="G239" s="9" t="s">
        <v>120</v>
      </c>
      <c r="H239" s="10">
        <v>1</v>
      </c>
      <c r="I239" s="10">
        <v>1</v>
      </c>
    </row>
    <row r="240" spans="2:9" x14ac:dyDescent="0.25">
      <c r="B240" s="26" t="s">
        <v>302</v>
      </c>
      <c r="C240" s="34">
        <v>904</v>
      </c>
      <c r="D240" s="3" t="s">
        <v>28</v>
      </c>
      <c r="E240" s="3" t="s">
        <v>114</v>
      </c>
      <c r="F240" s="3" t="s">
        <v>119</v>
      </c>
      <c r="G240" s="3" t="s">
        <v>296</v>
      </c>
      <c r="H240" s="10">
        <f>H241</f>
        <v>991.4</v>
      </c>
      <c r="I240" s="10">
        <f>I241</f>
        <v>991.4</v>
      </c>
    </row>
    <row r="241" spans="2:9" x14ac:dyDescent="0.25">
      <c r="B241" s="23" t="s">
        <v>53</v>
      </c>
      <c r="C241" s="34">
        <v>904</v>
      </c>
      <c r="D241" s="3" t="s">
        <v>28</v>
      </c>
      <c r="E241" s="3" t="s">
        <v>114</v>
      </c>
      <c r="F241" s="3" t="s">
        <v>119</v>
      </c>
      <c r="G241" s="3" t="s">
        <v>54</v>
      </c>
      <c r="H241" s="10">
        <f>H242</f>
        <v>991.4</v>
      </c>
      <c r="I241" s="10">
        <f>I242</f>
        <v>991.4</v>
      </c>
    </row>
    <row r="242" spans="2:9" x14ac:dyDescent="0.25">
      <c r="B242" s="28" t="s">
        <v>55</v>
      </c>
      <c r="C242" s="34">
        <v>904</v>
      </c>
      <c r="D242" s="3" t="s">
        <v>28</v>
      </c>
      <c r="E242" s="3" t="s">
        <v>114</v>
      </c>
      <c r="F242" s="3" t="s">
        <v>119</v>
      </c>
      <c r="G242" s="9" t="s">
        <v>56</v>
      </c>
      <c r="H242" s="10">
        <v>991.4</v>
      </c>
      <c r="I242" s="10">
        <v>991.4</v>
      </c>
    </row>
    <row r="243" spans="2:9" x14ac:dyDescent="0.25">
      <c r="B243" s="54" t="s">
        <v>300</v>
      </c>
      <c r="C243" s="34">
        <v>904</v>
      </c>
      <c r="D243" s="3" t="s">
        <v>28</v>
      </c>
      <c r="E243" s="3" t="s">
        <v>114</v>
      </c>
      <c r="F243" s="3" t="s">
        <v>119</v>
      </c>
      <c r="G243" s="3" t="s">
        <v>297</v>
      </c>
      <c r="H243" s="10">
        <f>H244</f>
        <v>21.9</v>
      </c>
      <c r="I243" s="10">
        <f>I244</f>
        <v>21.9</v>
      </c>
    </row>
    <row r="244" spans="2:9" x14ac:dyDescent="0.25">
      <c r="B244" s="23" t="s">
        <v>57</v>
      </c>
      <c r="C244" s="34">
        <v>904</v>
      </c>
      <c r="D244" s="3" t="s">
        <v>28</v>
      </c>
      <c r="E244" s="3" t="s">
        <v>114</v>
      </c>
      <c r="F244" s="3" t="s">
        <v>119</v>
      </c>
      <c r="G244" s="3" t="s">
        <v>58</v>
      </c>
      <c r="H244" s="12">
        <f>H245+H246</f>
        <v>21.9</v>
      </c>
      <c r="I244" s="12">
        <f>I245+I246</f>
        <v>21.9</v>
      </c>
    </row>
    <row r="245" spans="2:9" x14ac:dyDescent="0.25">
      <c r="B245" s="28" t="s">
        <v>59</v>
      </c>
      <c r="C245" s="34">
        <v>904</v>
      </c>
      <c r="D245" s="3" t="s">
        <v>28</v>
      </c>
      <c r="E245" s="3" t="s">
        <v>114</v>
      </c>
      <c r="F245" s="3" t="s">
        <v>119</v>
      </c>
      <c r="G245" s="9" t="s">
        <v>60</v>
      </c>
      <c r="H245" s="10">
        <v>11</v>
      </c>
      <c r="I245" s="10">
        <v>11</v>
      </c>
    </row>
    <row r="246" spans="2:9" x14ac:dyDescent="0.25">
      <c r="B246" s="40" t="s">
        <v>61</v>
      </c>
      <c r="C246" s="34">
        <v>904</v>
      </c>
      <c r="D246" s="3" t="s">
        <v>28</v>
      </c>
      <c r="E246" s="3" t="s">
        <v>114</v>
      </c>
      <c r="F246" s="3" t="s">
        <v>119</v>
      </c>
      <c r="G246" s="9" t="s">
        <v>62</v>
      </c>
      <c r="H246" s="10">
        <v>10.9</v>
      </c>
      <c r="I246" s="10">
        <v>10.9</v>
      </c>
    </row>
    <row r="247" spans="2:9" x14ac:dyDescent="0.25">
      <c r="B247" s="24" t="s">
        <v>121</v>
      </c>
      <c r="C247" s="34">
        <v>904</v>
      </c>
      <c r="D247" s="9" t="s">
        <v>28</v>
      </c>
      <c r="E247" s="9" t="s">
        <v>122</v>
      </c>
      <c r="F247" s="9"/>
      <c r="G247" s="9"/>
      <c r="H247" s="10">
        <f t="shared" ref="H247:I250" si="28">H248</f>
        <v>210</v>
      </c>
      <c r="I247" s="10">
        <f t="shared" si="28"/>
        <v>210</v>
      </c>
    </row>
    <row r="248" spans="2:9" ht="25.5" x14ac:dyDescent="0.25">
      <c r="B248" s="40" t="s">
        <v>123</v>
      </c>
      <c r="C248" s="34">
        <v>904</v>
      </c>
      <c r="D248" s="9" t="s">
        <v>28</v>
      </c>
      <c r="E248" s="9" t="s">
        <v>122</v>
      </c>
      <c r="F248" s="3" t="s">
        <v>124</v>
      </c>
      <c r="G248" s="9"/>
      <c r="H248" s="10">
        <f t="shared" si="28"/>
        <v>210</v>
      </c>
      <c r="I248" s="10">
        <f t="shared" si="28"/>
        <v>210</v>
      </c>
    </row>
    <row r="249" spans="2:9" x14ac:dyDescent="0.25">
      <c r="B249" s="40" t="s">
        <v>125</v>
      </c>
      <c r="C249" s="34">
        <v>904</v>
      </c>
      <c r="D249" s="9" t="s">
        <v>28</v>
      </c>
      <c r="E249" s="9" t="s">
        <v>122</v>
      </c>
      <c r="F249" s="3" t="s">
        <v>126</v>
      </c>
      <c r="G249" s="9"/>
      <c r="H249" s="10">
        <f t="shared" si="28"/>
        <v>210</v>
      </c>
      <c r="I249" s="10">
        <f t="shared" si="28"/>
        <v>210</v>
      </c>
    </row>
    <row r="250" spans="2:9" x14ac:dyDescent="0.25">
      <c r="B250" s="54" t="s">
        <v>300</v>
      </c>
      <c r="C250" s="34">
        <v>904</v>
      </c>
      <c r="D250" s="9" t="s">
        <v>28</v>
      </c>
      <c r="E250" s="9" t="s">
        <v>122</v>
      </c>
      <c r="F250" s="3" t="s">
        <v>126</v>
      </c>
      <c r="G250" s="3" t="s">
        <v>297</v>
      </c>
      <c r="H250" s="10">
        <f t="shared" si="28"/>
        <v>210</v>
      </c>
      <c r="I250" s="10">
        <f t="shared" si="28"/>
        <v>210</v>
      </c>
    </row>
    <row r="251" spans="2:9" x14ac:dyDescent="0.25">
      <c r="B251" s="40" t="s">
        <v>127</v>
      </c>
      <c r="C251" s="34">
        <v>904</v>
      </c>
      <c r="D251" s="9" t="s">
        <v>28</v>
      </c>
      <c r="E251" s="9" t="s">
        <v>122</v>
      </c>
      <c r="F251" s="3" t="s">
        <v>126</v>
      </c>
      <c r="G251" s="9" t="s">
        <v>128</v>
      </c>
      <c r="H251" s="10">
        <v>210</v>
      </c>
      <c r="I251" s="10">
        <v>210</v>
      </c>
    </row>
    <row r="252" spans="2:9" x14ac:dyDescent="0.25">
      <c r="B252" s="24" t="s">
        <v>129</v>
      </c>
      <c r="C252" s="34">
        <v>904</v>
      </c>
      <c r="D252" s="9" t="s">
        <v>28</v>
      </c>
      <c r="E252" s="9" t="s">
        <v>130</v>
      </c>
      <c r="F252" s="9"/>
      <c r="G252" s="9"/>
      <c r="H252" s="10">
        <f>H253</f>
        <v>3834.3</v>
      </c>
      <c r="I252" s="10">
        <f>I253</f>
        <v>8518.4999999999982</v>
      </c>
    </row>
    <row r="253" spans="2:9" x14ac:dyDescent="0.25">
      <c r="B253" s="24" t="s">
        <v>131</v>
      </c>
      <c r="C253" s="34">
        <v>904</v>
      </c>
      <c r="D253" s="9" t="s">
        <v>28</v>
      </c>
      <c r="E253" s="9" t="s">
        <v>130</v>
      </c>
      <c r="F253" s="3" t="s">
        <v>132</v>
      </c>
      <c r="G253" s="9"/>
      <c r="H253" s="10">
        <f>H254+H258</f>
        <v>3834.3</v>
      </c>
      <c r="I253" s="10">
        <f>I254+I258</f>
        <v>8518.4999999999982</v>
      </c>
    </row>
    <row r="254" spans="2:9" ht="38.25" x14ac:dyDescent="0.25">
      <c r="B254" s="24" t="s">
        <v>290</v>
      </c>
      <c r="C254" s="34">
        <v>904</v>
      </c>
      <c r="D254" s="3" t="s">
        <v>28</v>
      </c>
      <c r="E254" s="3" t="s">
        <v>130</v>
      </c>
      <c r="F254" s="3" t="s">
        <v>134</v>
      </c>
      <c r="G254" s="9"/>
      <c r="H254" s="10">
        <f t="shared" ref="H254:I256" si="29">H255</f>
        <v>232.8</v>
      </c>
      <c r="I254" s="10">
        <f t="shared" si="29"/>
        <v>232.8</v>
      </c>
    </row>
    <row r="255" spans="2:9" ht="25.5" x14ac:dyDescent="0.25">
      <c r="B255" s="28" t="s">
        <v>241</v>
      </c>
      <c r="C255" s="34">
        <v>904</v>
      </c>
      <c r="D255" s="3" t="s">
        <v>28</v>
      </c>
      <c r="E255" s="3" t="s">
        <v>130</v>
      </c>
      <c r="F255" s="3" t="s">
        <v>134</v>
      </c>
      <c r="G255" s="9"/>
      <c r="H255" s="10">
        <f t="shared" si="29"/>
        <v>232.8</v>
      </c>
      <c r="I255" s="10">
        <f t="shared" si="29"/>
        <v>232.8</v>
      </c>
    </row>
    <row r="256" spans="2:9" x14ac:dyDescent="0.25">
      <c r="B256" s="49" t="s">
        <v>305</v>
      </c>
      <c r="C256" s="34">
        <v>904</v>
      </c>
      <c r="D256" s="3" t="s">
        <v>28</v>
      </c>
      <c r="E256" s="3" t="s">
        <v>130</v>
      </c>
      <c r="F256" s="3" t="s">
        <v>134</v>
      </c>
      <c r="G256" s="9" t="s">
        <v>306</v>
      </c>
      <c r="H256" s="10">
        <f t="shared" si="29"/>
        <v>232.8</v>
      </c>
      <c r="I256" s="10">
        <f t="shared" si="29"/>
        <v>232.8</v>
      </c>
    </row>
    <row r="257" spans="2:9" x14ac:dyDescent="0.25">
      <c r="B257" s="24" t="s">
        <v>135</v>
      </c>
      <c r="C257" s="34">
        <v>904</v>
      </c>
      <c r="D257" s="9" t="s">
        <v>28</v>
      </c>
      <c r="E257" s="9" t="s">
        <v>130</v>
      </c>
      <c r="F257" s="3" t="s">
        <v>134</v>
      </c>
      <c r="G257" s="9" t="s">
        <v>136</v>
      </c>
      <c r="H257" s="10">
        <v>232.8</v>
      </c>
      <c r="I257" s="10">
        <v>232.8</v>
      </c>
    </row>
    <row r="258" spans="2:9" x14ac:dyDescent="0.25">
      <c r="B258" s="24" t="s">
        <v>137</v>
      </c>
      <c r="C258" s="34">
        <v>904</v>
      </c>
      <c r="D258" s="3" t="s">
        <v>28</v>
      </c>
      <c r="E258" s="3" t="s">
        <v>130</v>
      </c>
      <c r="F258" s="3" t="s">
        <v>138</v>
      </c>
      <c r="G258" s="9"/>
      <c r="H258" s="10">
        <f>H259</f>
        <v>3601.5</v>
      </c>
      <c r="I258" s="10">
        <f>I259</f>
        <v>8285.6999999999989</v>
      </c>
    </row>
    <row r="259" spans="2:9" x14ac:dyDescent="0.25">
      <c r="B259" s="54" t="s">
        <v>300</v>
      </c>
      <c r="C259" s="34">
        <v>904</v>
      </c>
      <c r="D259" s="3" t="s">
        <v>28</v>
      </c>
      <c r="E259" s="3" t="s">
        <v>130</v>
      </c>
      <c r="F259" s="3" t="s">
        <v>138</v>
      </c>
      <c r="G259" s="3" t="s">
        <v>297</v>
      </c>
      <c r="H259" s="10">
        <f>H260</f>
        <v>3601.5</v>
      </c>
      <c r="I259" s="10">
        <f>I260</f>
        <v>8285.6999999999989</v>
      </c>
    </row>
    <row r="260" spans="2:9" x14ac:dyDescent="0.25">
      <c r="B260" s="24" t="s">
        <v>139</v>
      </c>
      <c r="C260" s="34">
        <v>904</v>
      </c>
      <c r="D260" s="3" t="s">
        <v>28</v>
      </c>
      <c r="E260" s="3" t="s">
        <v>28</v>
      </c>
      <c r="F260" s="3" t="s">
        <v>138</v>
      </c>
      <c r="G260" s="3" t="s">
        <v>140</v>
      </c>
      <c r="H260" s="10">
        <f>9218.5-5617</f>
        <v>3601.5</v>
      </c>
      <c r="I260" s="10">
        <f>19225.1-10939.4</f>
        <v>8285.6999999999989</v>
      </c>
    </row>
    <row r="261" spans="2:9" ht="25.5" x14ac:dyDescent="0.25">
      <c r="B261" s="25" t="s">
        <v>141</v>
      </c>
      <c r="C261" s="34">
        <v>904</v>
      </c>
      <c r="D261" s="7" t="s">
        <v>142</v>
      </c>
      <c r="E261" s="7"/>
      <c r="F261" s="7"/>
      <c r="G261" s="7"/>
      <c r="H261" s="8">
        <f t="shared" ref="H261:I263" si="30">H262</f>
        <v>212</v>
      </c>
      <c r="I261" s="8">
        <f t="shared" si="30"/>
        <v>212</v>
      </c>
    </row>
    <row r="262" spans="2:9" ht="25.5" x14ac:dyDescent="0.25">
      <c r="B262" s="24" t="s">
        <v>143</v>
      </c>
      <c r="C262" s="34">
        <v>904</v>
      </c>
      <c r="D262" s="9" t="s">
        <v>142</v>
      </c>
      <c r="E262" s="9" t="s">
        <v>88</v>
      </c>
      <c r="F262" s="9"/>
      <c r="G262" s="9"/>
      <c r="H262" s="10">
        <f t="shared" si="30"/>
        <v>212</v>
      </c>
      <c r="I262" s="10">
        <f t="shared" si="30"/>
        <v>212</v>
      </c>
    </row>
    <row r="263" spans="2:9" ht="25.5" x14ac:dyDescent="0.25">
      <c r="B263" s="40" t="s">
        <v>263</v>
      </c>
      <c r="C263" s="34">
        <v>904</v>
      </c>
      <c r="D263" s="9" t="s">
        <v>142</v>
      </c>
      <c r="E263" s="9" t="s">
        <v>88</v>
      </c>
      <c r="F263" s="3" t="s">
        <v>144</v>
      </c>
      <c r="G263" s="9"/>
      <c r="H263" s="10">
        <f t="shared" si="30"/>
        <v>212</v>
      </c>
      <c r="I263" s="10">
        <f t="shared" si="30"/>
        <v>212</v>
      </c>
    </row>
    <row r="264" spans="2:9" ht="25.5" x14ac:dyDescent="0.25">
      <c r="B264" s="40" t="s">
        <v>145</v>
      </c>
      <c r="C264" s="34">
        <v>904</v>
      </c>
      <c r="D264" s="9" t="s">
        <v>142</v>
      </c>
      <c r="E264" s="9" t="s">
        <v>88</v>
      </c>
      <c r="F264" s="3" t="s">
        <v>146</v>
      </c>
      <c r="G264" s="9"/>
      <c r="H264" s="10">
        <f>H267</f>
        <v>212</v>
      </c>
      <c r="I264" s="10">
        <f>I267</f>
        <v>212</v>
      </c>
    </row>
    <row r="265" spans="2:9" x14ac:dyDescent="0.25">
      <c r="B265" s="26" t="s">
        <v>302</v>
      </c>
      <c r="C265" s="34">
        <v>904</v>
      </c>
      <c r="D265" s="9" t="s">
        <v>142</v>
      </c>
      <c r="E265" s="9" t="s">
        <v>88</v>
      </c>
      <c r="F265" s="3" t="s">
        <v>146</v>
      </c>
      <c r="G265" s="3" t="s">
        <v>296</v>
      </c>
      <c r="H265" s="10">
        <f>H266</f>
        <v>212</v>
      </c>
      <c r="I265" s="10">
        <f>I266</f>
        <v>212</v>
      </c>
    </row>
    <row r="266" spans="2:9" x14ac:dyDescent="0.25">
      <c r="B266" s="23" t="s">
        <v>53</v>
      </c>
      <c r="C266" s="34">
        <v>904</v>
      </c>
      <c r="D266" s="9" t="s">
        <v>142</v>
      </c>
      <c r="E266" s="9" t="s">
        <v>88</v>
      </c>
      <c r="F266" s="3" t="s">
        <v>146</v>
      </c>
      <c r="G266" s="3" t="s">
        <v>54</v>
      </c>
      <c r="H266" s="10">
        <f>H267</f>
        <v>212</v>
      </c>
      <c r="I266" s="10">
        <f>I267</f>
        <v>212</v>
      </c>
    </row>
    <row r="267" spans="2:9" x14ac:dyDescent="0.25">
      <c r="B267" s="28" t="s">
        <v>55</v>
      </c>
      <c r="C267" s="34">
        <v>904</v>
      </c>
      <c r="D267" s="9" t="s">
        <v>142</v>
      </c>
      <c r="E267" s="9" t="s">
        <v>88</v>
      </c>
      <c r="F267" s="3" t="s">
        <v>146</v>
      </c>
      <c r="G267" s="9" t="s">
        <v>56</v>
      </c>
      <c r="H267" s="10">
        <v>212</v>
      </c>
      <c r="I267" s="10">
        <v>212</v>
      </c>
    </row>
    <row r="268" spans="2:9" ht="25.5" x14ac:dyDescent="0.25">
      <c r="B268" s="25" t="s">
        <v>147</v>
      </c>
      <c r="C268" s="34">
        <v>904</v>
      </c>
      <c r="D268" s="7" t="s">
        <v>130</v>
      </c>
      <c r="E268" s="7"/>
      <c r="F268" s="7"/>
      <c r="G268" s="7"/>
      <c r="H268" s="8">
        <f>H269</f>
        <v>1048.4000000000001</v>
      </c>
      <c r="I268" s="8">
        <f>I269</f>
        <v>1048.4000000000001</v>
      </c>
    </row>
    <row r="269" spans="2:9" x14ac:dyDescent="0.25">
      <c r="B269" s="36" t="s">
        <v>148</v>
      </c>
      <c r="C269" s="34">
        <v>904</v>
      </c>
      <c r="D269" s="9" t="s">
        <v>130</v>
      </c>
      <c r="E269" s="9" t="s">
        <v>28</v>
      </c>
      <c r="F269" s="9"/>
      <c r="G269" s="11"/>
      <c r="H269" s="10">
        <f>H271</f>
        <v>1048.4000000000001</v>
      </c>
      <c r="I269" s="10">
        <f>I271</f>
        <v>1048.4000000000001</v>
      </c>
    </row>
    <row r="270" spans="2:9" ht="25.5" x14ac:dyDescent="0.25">
      <c r="B270" s="24" t="s">
        <v>123</v>
      </c>
      <c r="C270" s="34">
        <v>904</v>
      </c>
      <c r="D270" s="3" t="s">
        <v>130</v>
      </c>
      <c r="E270" s="3" t="s">
        <v>28</v>
      </c>
      <c r="F270" s="3" t="s">
        <v>124</v>
      </c>
      <c r="G270" s="11"/>
      <c r="H270" s="10">
        <f>H271</f>
        <v>1048.4000000000001</v>
      </c>
      <c r="I270" s="10">
        <f>I271</f>
        <v>1048.4000000000001</v>
      </c>
    </row>
    <row r="271" spans="2:9" x14ac:dyDescent="0.25">
      <c r="B271" s="40" t="s">
        <v>264</v>
      </c>
      <c r="C271" s="34">
        <v>904</v>
      </c>
      <c r="D271" s="9" t="s">
        <v>130</v>
      </c>
      <c r="E271" s="9" t="s">
        <v>28</v>
      </c>
      <c r="F271" s="3" t="s">
        <v>149</v>
      </c>
      <c r="G271" s="9"/>
      <c r="H271" s="10">
        <f>H274</f>
        <v>1048.4000000000001</v>
      </c>
      <c r="I271" s="10">
        <f>I274</f>
        <v>1048.4000000000001</v>
      </c>
    </row>
    <row r="272" spans="2:9" ht="25.5" x14ac:dyDescent="0.25">
      <c r="B272" s="40" t="s">
        <v>293</v>
      </c>
      <c r="C272" s="34">
        <v>904</v>
      </c>
      <c r="D272" s="9" t="s">
        <v>130</v>
      </c>
      <c r="E272" s="9" t="s">
        <v>28</v>
      </c>
      <c r="F272" s="3" t="s">
        <v>150</v>
      </c>
      <c r="G272" s="9"/>
      <c r="H272" s="10">
        <f>H274</f>
        <v>1048.4000000000001</v>
      </c>
      <c r="I272" s="10">
        <f>I274</f>
        <v>1048.4000000000001</v>
      </c>
    </row>
    <row r="273" spans="2:9" x14ac:dyDescent="0.25">
      <c r="B273" s="54" t="s">
        <v>264</v>
      </c>
      <c r="C273" s="34">
        <v>904</v>
      </c>
      <c r="D273" s="9" t="s">
        <v>130</v>
      </c>
      <c r="E273" s="9" t="s">
        <v>28</v>
      </c>
      <c r="F273" s="3" t="s">
        <v>150</v>
      </c>
      <c r="G273" s="9" t="s">
        <v>298</v>
      </c>
      <c r="H273" s="10">
        <f>H274</f>
        <v>1048.4000000000001</v>
      </c>
      <c r="I273" s="10">
        <f>I274</f>
        <v>1048.4000000000001</v>
      </c>
    </row>
    <row r="274" spans="2:9" x14ac:dyDescent="0.25">
      <c r="B274" s="40" t="s">
        <v>151</v>
      </c>
      <c r="C274" s="34">
        <v>904</v>
      </c>
      <c r="D274" s="9" t="s">
        <v>130</v>
      </c>
      <c r="E274" s="9" t="s">
        <v>28</v>
      </c>
      <c r="F274" s="3" t="s">
        <v>150</v>
      </c>
      <c r="G274" s="9" t="s">
        <v>152</v>
      </c>
      <c r="H274" s="10">
        <v>1048.4000000000001</v>
      </c>
      <c r="I274" s="10">
        <v>1048.4000000000001</v>
      </c>
    </row>
    <row r="275" spans="2:9" x14ac:dyDescent="0.25">
      <c r="B275" s="37" t="s">
        <v>153</v>
      </c>
      <c r="C275" s="34">
        <v>904</v>
      </c>
      <c r="D275" s="7" t="s">
        <v>154</v>
      </c>
      <c r="E275" s="7"/>
      <c r="F275" s="7"/>
      <c r="G275" s="7"/>
      <c r="H275" s="8">
        <f t="shared" ref="H275:I278" si="31">H276</f>
        <v>5430.7</v>
      </c>
      <c r="I275" s="8">
        <f t="shared" si="31"/>
        <v>1790.9</v>
      </c>
    </row>
    <row r="276" spans="2:9" ht="25.5" x14ac:dyDescent="0.25">
      <c r="B276" s="24" t="s">
        <v>155</v>
      </c>
      <c r="C276" s="34">
        <v>904</v>
      </c>
      <c r="D276" s="9" t="s">
        <v>154</v>
      </c>
      <c r="E276" s="9" t="s">
        <v>28</v>
      </c>
      <c r="F276" s="9"/>
      <c r="G276" s="9"/>
      <c r="H276" s="10">
        <f t="shared" si="31"/>
        <v>5430.7</v>
      </c>
      <c r="I276" s="10">
        <f t="shared" si="31"/>
        <v>1790.9</v>
      </c>
    </row>
    <row r="277" spans="2:9" ht="25.5" x14ac:dyDescent="0.25">
      <c r="B277" s="24" t="s">
        <v>123</v>
      </c>
      <c r="C277" s="34">
        <v>904</v>
      </c>
      <c r="D277" s="9" t="s">
        <v>154</v>
      </c>
      <c r="E277" s="9" t="s">
        <v>28</v>
      </c>
      <c r="F277" s="3" t="s">
        <v>132</v>
      </c>
      <c r="G277" s="9"/>
      <c r="H277" s="10">
        <f t="shared" si="31"/>
        <v>5430.7</v>
      </c>
      <c r="I277" s="10">
        <f t="shared" si="31"/>
        <v>1790.9</v>
      </c>
    </row>
    <row r="278" spans="2:9" x14ac:dyDescent="0.25">
      <c r="B278" s="24" t="s">
        <v>265</v>
      </c>
      <c r="C278" s="34">
        <v>904</v>
      </c>
      <c r="D278" s="9" t="s">
        <v>154</v>
      </c>
      <c r="E278" s="9" t="s">
        <v>28</v>
      </c>
      <c r="F278" s="3" t="s">
        <v>156</v>
      </c>
      <c r="G278" s="9"/>
      <c r="H278" s="10">
        <f t="shared" si="31"/>
        <v>5430.7</v>
      </c>
      <c r="I278" s="10">
        <f t="shared" si="31"/>
        <v>1790.9</v>
      </c>
    </row>
    <row r="279" spans="2:9" ht="25.5" x14ac:dyDescent="0.25">
      <c r="B279" s="28" t="s">
        <v>266</v>
      </c>
      <c r="C279" s="34">
        <v>904</v>
      </c>
      <c r="D279" s="9" t="s">
        <v>154</v>
      </c>
      <c r="E279" s="9" t="s">
        <v>28</v>
      </c>
      <c r="F279" s="3" t="s">
        <v>157</v>
      </c>
      <c r="G279" s="9"/>
      <c r="H279" s="10">
        <f>H282</f>
        <v>5430.7</v>
      </c>
      <c r="I279" s="10">
        <f>I282</f>
        <v>1790.9</v>
      </c>
    </row>
    <row r="280" spans="2:9" x14ac:dyDescent="0.25">
      <c r="B280" s="49" t="s">
        <v>305</v>
      </c>
      <c r="C280" s="34">
        <v>904</v>
      </c>
      <c r="D280" s="9" t="s">
        <v>154</v>
      </c>
      <c r="E280" s="9" t="s">
        <v>28</v>
      </c>
      <c r="F280" s="3" t="s">
        <v>157</v>
      </c>
      <c r="G280" s="9" t="s">
        <v>306</v>
      </c>
      <c r="H280" s="10">
        <f>H281</f>
        <v>5430.7</v>
      </c>
      <c r="I280" s="10">
        <f>I281</f>
        <v>1790.9</v>
      </c>
    </row>
    <row r="281" spans="2:9" x14ac:dyDescent="0.25">
      <c r="B281" s="28" t="s">
        <v>308</v>
      </c>
      <c r="C281" s="34">
        <v>904</v>
      </c>
      <c r="D281" s="9" t="s">
        <v>154</v>
      </c>
      <c r="E281" s="9" t="s">
        <v>28</v>
      </c>
      <c r="F281" s="3" t="s">
        <v>157</v>
      </c>
      <c r="G281" s="9" t="s">
        <v>307</v>
      </c>
      <c r="H281" s="10">
        <f>H282</f>
        <v>5430.7</v>
      </c>
      <c r="I281" s="10">
        <f>I282</f>
        <v>1790.9</v>
      </c>
    </row>
    <row r="282" spans="2:9" x14ac:dyDescent="0.25">
      <c r="B282" s="24" t="s">
        <v>267</v>
      </c>
      <c r="C282" s="34">
        <v>904</v>
      </c>
      <c r="D282" s="9" t="s">
        <v>154</v>
      </c>
      <c r="E282" s="9" t="s">
        <v>28</v>
      </c>
      <c r="F282" s="3" t="s">
        <v>157</v>
      </c>
      <c r="G282" s="9" t="s">
        <v>158</v>
      </c>
      <c r="H282" s="10">
        <v>5430.7</v>
      </c>
      <c r="I282" s="10">
        <v>1790.9</v>
      </c>
    </row>
    <row r="283" spans="2:9" x14ac:dyDescent="0.25">
      <c r="B283" s="37" t="s">
        <v>159</v>
      </c>
      <c r="C283" s="33">
        <v>908</v>
      </c>
      <c r="D283" s="9"/>
      <c r="E283" s="9"/>
      <c r="F283" s="9"/>
      <c r="G283" s="9"/>
      <c r="H283" s="8">
        <f>H284</f>
        <v>1931.8999999999999</v>
      </c>
      <c r="I283" s="8">
        <f>I284</f>
        <v>1931.8999999999999</v>
      </c>
    </row>
    <row r="284" spans="2:9" x14ac:dyDescent="0.25">
      <c r="B284" s="36" t="s">
        <v>129</v>
      </c>
      <c r="C284" s="34">
        <v>908</v>
      </c>
      <c r="D284" s="9" t="s">
        <v>160</v>
      </c>
      <c r="E284" s="9" t="s">
        <v>130</v>
      </c>
      <c r="F284" s="9"/>
      <c r="G284" s="9"/>
      <c r="H284" s="10">
        <f>H285+H297</f>
        <v>1931.8999999999999</v>
      </c>
      <c r="I284" s="10">
        <f>I285+I297</f>
        <v>1931.8999999999999</v>
      </c>
    </row>
    <row r="285" spans="2:9" x14ac:dyDescent="0.25">
      <c r="B285" s="24" t="s">
        <v>115</v>
      </c>
      <c r="C285" s="34">
        <v>908</v>
      </c>
      <c r="D285" s="9" t="s">
        <v>28</v>
      </c>
      <c r="E285" s="9" t="s">
        <v>130</v>
      </c>
      <c r="F285" s="3" t="s">
        <v>116</v>
      </c>
      <c r="G285" s="9"/>
      <c r="H285" s="10">
        <f>H286</f>
        <v>1881.8999999999999</v>
      </c>
      <c r="I285" s="10">
        <f>I286</f>
        <v>1881.8999999999999</v>
      </c>
    </row>
    <row r="286" spans="2:9" x14ac:dyDescent="0.25">
      <c r="B286" s="39" t="s">
        <v>161</v>
      </c>
      <c r="C286" s="34">
        <v>908</v>
      </c>
      <c r="D286" s="9" t="s">
        <v>28</v>
      </c>
      <c r="E286" s="9" t="s">
        <v>130</v>
      </c>
      <c r="F286" s="3" t="s">
        <v>162</v>
      </c>
      <c r="G286" s="9"/>
      <c r="H286" s="10">
        <f>H287</f>
        <v>1881.8999999999999</v>
      </c>
      <c r="I286" s="10">
        <f>I287</f>
        <v>1881.8999999999999</v>
      </c>
    </row>
    <row r="287" spans="2:9" x14ac:dyDescent="0.25">
      <c r="B287" s="42" t="s">
        <v>94</v>
      </c>
      <c r="C287" s="34">
        <v>908</v>
      </c>
      <c r="D287" s="3" t="s">
        <v>28</v>
      </c>
      <c r="E287" s="3" t="s">
        <v>130</v>
      </c>
      <c r="F287" s="3" t="s">
        <v>163</v>
      </c>
      <c r="G287" s="9"/>
      <c r="H287" s="10">
        <f>H288+H291+H294</f>
        <v>1881.8999999999999</v>
      </c>
      <c r="I287" s="10">
        <f>I289+I292+I295</f>
        <v>1881.8999999999999</v>
      </c>
    </row>
    <row r="288" spans="2:9" ht="39" x14ac:dyDescent="0.25">
      <c r="B288" s="27" t="s">
        <v>301</v>
      </c>
      <c r="C288" s="34">
        <v>908</v>
      </c>
      <c r="D288" s="3" t="s">
        <v>28</v>
      </c>
      <c r="E288" s="3" t="s">
        <v>130</v>
      </c>
      <c r="F288" s="3" t="s">
        <v>163</v>
      </c>
      <c r="G288" s="9" t="s">
        <v>295</v>
      </c>
      <c r="H288" s="10">
        <f>H289</f>
        <v>1621.5</v>
      </c>
      <c r="I288" s="10">
        <f>I289</f>
        <v>1621.5</v>
      </c>
    </row>
    <row r="289" spans="2:9" x14ac:dyDescent="0.25">
      <c r="B289" s="22" t="s">
        <v>96</v>
      </c>
      <c r="C289" s="34">
        <v>908</v>
      </c>
      <c r="D289" s="3" t="s">
        <v>28</v>
      </c>
      <c r="E289" s="3" t="s">
        <v>130</v>
      </c>
      <c r="F289" s="3" t="s">
        <v>163</v>
      </c>
      <c r="G289" s="9" t="s">
        <v>97</v>
      </c>
      <c r="H289" s="10">
        <f>H290</f>
        <v>1621.5</v>
      </c>
      <c r="I289" s="10">
        <f>I290</f>
        <v>1621.5</v>
      </c>
    </row>
    <row r="290" spans="2:9" x14ac:dyDescent="0.25">
      <c r="B290" s="40" t="s">
        <v>51</v>
      </c>
      <c r="C290" s="34">
        <v>908</v>
      </c>
      <c r="D290" s="3" t="s">
        <v>28</v>
      </c>
      <c r="E290" s="3" t="s">
        <v>130</v>
      </c>
      <c r="F290" s="3" t="s">
        <v>163</v>
      </c>
      <c r="G290" s="9" t="s">
        <v>52</v>
      </c>
      <c r="H290" s="10">
        <v>1621.5</v>
      </c>
      <c r="I290" s="10">
        <v>1621.5</v>
      </c>
    </row>
    <row r="291" spans="2:9" x14ac:dyDescent="0.25">
      <c r="B291" s="26" t="s">
        <v>302</v>
      </c>
      <c r="C291" s="34">
        <v>908</v>
      </c>
      <c r="D291" s="3" t="s">
        <v>28</v>
      </c>
      <c r="E291" s="3" t="s">
        <v>130</v>
      </c>
      <c r="F291" s="3" t="s">
        <v>163</v>
      </c>
      <c r="G291" s="3" t="s">
        <v>296</v>
      </c>
      <c r="H291" s="10">
        <f>H292</f>
        <v>258.60000000000002</v>
      </c>
      <c r="I291" s="10">
        <f>I292</f>
        <v>258.60000000000002</v>
      </c>
    </row>
    <row r="292" spans="2:9" x14ac:dyDescent="0.25">
      <c r="B292" s="23" t="s">
        <v>53</v>
      </c>
      <c r="C292" s="34">
        <v>908</v>
      </c>
      <c r="D292" s="3" t="s">
        <v>28</v>
      </c>
      <c r="E292" s="3" t="s">
        <v>130</v>
      </c>
      <c r="F292" s="3" t="s">
        <v>163</v>
      </c>
      <c r="G292" s="3" t="s">
        <v>54</v>
      </c>
      <c r="H292" s="10">
        <f>H293</f>
        <v>258.60000000000002</v>
      </c>
      <c r="I292" s="10">
        <f>I293</f>
        <v>258.60000000000002</v>
      </c>
    </row>
    <row r="293" spans="2:9" x14ac:dyDescent="0.25">
      <c r="B293" s="28" t="s">
        <v>55</v>
      </c>
      <c r="C293" s="34">
        <v>908</v>
      </c>
      <c r="D293" s="3" t="s">
        <v>28</v>
      </c>
      <c r="E293" s="3" t="s">
        <v>130</v>
      </c>
      <c r="F293" s="3" t="s">
        <v>163</v>
      </c>
      <c r="G293" s="9" t="s">
        <v>56</v>
      </c>
      <c r="H293" s="10">
        <v>258.60000000000002</v>
      </c>
      <c r="I293" s="10">
        <v>258.60000000000002</v>
      </c>
    </row>
    <row r="294" spans="2:9" x14ac:dyDescent="0.25">
      <c r="B294" s="54" t="s">
        <v>300</v>
      </c>
      <c r="C294" s="34">
        <v>908</v>
      </c>
      <c r="D294" s="3" t="s">
        <v>28</v>
      </c>
      <c r="E294" s="3" t="s">
        <v>130</v>
      </c>
      <c r="F294" s="3" t="s">
        <v>163</v>
      </c>
      <c r="G294" s="3" t="s">
        <v>297</v>
      </c>
      <c r="H294" s="10">
        <f>H295</f>
        <v>1.8</v>
      </c>
      <c r="I294" s="10">
        <f>I295</f>
        <v>1.8</v>
      </c>
    </row>
    <row r="295" spans="2:9" x14ac:dyDescent="0.25">
      <c r="B295" s="23" t="s">
        <v>57</v>
      </c>
      <c r="C295" s="34">
        <v>908</v>
      </c>
      <c r="D295" s="3" t="s">
        <v>28</v>
      </c>
      <c r="E295" s="3" t="s">
        <v>130</v>
      </c>
      <c r="F295" s="3" t="s">
        <v>163</v>
      </c>
      <c r="G295" s="3" t="s">
        <v>58</v>
      </c>
      <c r="H295" s="10">
        <f>H296</f>
        <v>1.8</v>
      </c>
      <c r="I295" s="10">
        <f>I296</f>
        <v>1.8</v>
      </c>
    </row>
    <row r="296" spans="2:9" x14ac:dyDescent="0.25">
      <c r="B296" s="40" t="s">
        <v>61</v>
      </c>
      <c r="C296" s="34">
        <v>908</v>
      </c>
      <c r="D296" s="3" t="s">
        <v>28</v>
      </c>
      <c r="E296" s="3" t="s">
        <v>130</v>
      </c>
      <c r="F296" s="3" t="s">
        <v>163</v>
      </c>
      <c r="G296" s="9" t="s">
        <v>62</v>
      </c>
      <c r="H296" s="10">
        <v>1.8</v>
      </c>
      <c r="I296" s="10">
        <v>1.8</v>
      </c>
    </row>
    <row r="297" spans="2:9" ht="25.5" x14ac:dyDescent="0.25">
      <c r="B297" s="24" t="s">
        <v>123</v>
      </c>
      <c r="C297" s="34">
        <v>908</v>
      </c>
      <c r="D297" s="3" t="s">
        <v>28</v>
      </c>
      <c r="E297" s="3" t="s">
        <v>130</v>
      </c>
      <c r="F297" s="3" t="s">
        <v>124</v>
      </c>
      <c r="G297" s="9"/>
      <c r="H297" s="10">
        <f t="shared" ref="H297:I300" si="32">H298</f>
        <v>50</v>
      </c>
      <c r="I297" s="10">
        <f t="shared" si="32"/>
        <v>50</v>
      </c>
    </row>
    <row r="298" spans="2:9" ht="25.5" x14ac:dyDescent="0.25">
      <c r="B298" s="40" t="s">
        <v>164</v>
      </c>
      <c r="C298" s="34">
        <v>908</v>
      </c>
      <c r="D298" s="9" t="s">
        <v>28</v>
      </c>
      <c r="E298" s="9" t="s">
        <v>130</v>
      </c>
      <c r="F298" s="3" t="s">
        <v>165</v>
      </c>
      <c r="G298" s="9"/>
      <c r="H298" s="10">
        <f t="shared" si="32"/>
        <v>50</v>
      </c>
      <c r="I298" s="10">
        <f t="shared" si="32"/>
        <v>50</v>
      </c>
    </row>
    <row r="299" spans="2:9" x14ac:dyDescent="0.25">
      <c r="B299" s="26" t="s">
        <v>302</v>
      </c>
      <c r="C299" s="34">
        <v>908</v>
      </c>
      <c r="D299" s="9" t="s">
        <v>28</v>
      </c>
      <c r="E299" s="9" t="s">
        <v>130</v>
      </c>
      <c r="F299" s="3" t="s">
        <v>165</v>
      </c>
      <c r="G299" s="3" t="s">
        <v>296</v>
      </c>
      <c r="H299" s="10">
        <f t="shared" si="32"/>
        <v>50</v>
      </c>
      <c r="I299" s="10">
        <f t="shared" si="32"/>
        <v>50</v>
      </c>
    </row>
    <row r="300" spans="2:9" x14ac:dyDescent="0.25">
      <c r="B300" s="23" t="s">
        <v>53</v>
      </c>
      <c r="C300" s="34">
        <v>908</v>
      </c>
      <c r="D300" s="9" t="s">
        <v>28</v>
      </c>
      <c r="E300" s="9" t="s">
        <v>130</v>
      </c>
      <c r="F300" s="3" t="s">
        <v>165</v>
      </c>
      <c r="G300" s="3" t="s">
        <v>54</v>
      </c>
      <c r="H300" s="10">
        <f t="shared" si="32"/>
        <v>50</v>
      </c>
      <c r="I300" s="10">
        <f t="shared" si="32"/>
        <v>50</v>
      </c>
    </row>
    <row r="301" spans="2:9" x14ac:dyDescent="0.25">
      <c r="B301" s="28" t="s">
        <v>55</v>
      </c>
      <c r="C301" s="34">
        <v>908</v>
      </c>
      <c r="D301" s="9" t="s">
        <v>28</v>
      </c>
      <c r="E301" s="9" t="s">
        <v>130</v>
      </c>
      <c r="F301" s="3" t="s">
        <v>165</v>
      </c>
      <c r="G301" s="9" t="s">
        <v>56</v>
      </c>
      <c r="H301" s="10">
        <v>50</v>
      </c>
      <c r="I301" s="10">
        <v>50</v>
      </c>
    </row>
    <row r="302" spans="2:9" x14ac:dyDescent="0.25">
      <c r="B302" s="25" t="s">
        <v>166</v>
      </c>
      <c r="C302" s="21">
        <v>909</v>
      </c>
      <c r="D302" s="7"/>
      <c r="E302" s="7"/>
      <c r="F302" s="7"/>
      <c r="G302" s="7"/>
      <c r="H302" s="12">
        <f>H303+H337+H344+H379+H409+H416+H362+H354</f>
        <v>63941.799999999988</v>
      </c>
      <c r="I302" s="12">
        <f>I303+I337+I344+I379+I409+I416+I362+I354</f>
        <v>47181.2</v>
      </c>
    </row>
    <row r="303" spans="2:9" x14ac:dyDescent="0.25">
      <c r="B303" s="37" t="s">
        <v>167</v>
      </c>
      <c r="C303" s="22">
        <v>909</v>
      </c>
      <c r="D303" s="13" t="s">
        <v>28</v>
      </c>
      <c r="E303" s="7"/>
      <c r="F303" s="14"/>
      <c r="G303" s="6"/>
      <c r="H303" s="8">
        <f>H304 +H310+H330</f>
        <v>25468.699999999997</v>
      </c>
      <c r="I303" s="8">
        <f>I304 +I310+I330</f>
        <v>25523.999999999996</v>
      </c>
    </row>
    <row r="304" spans="2:9" ht="25.5" x14ac:dyDescent="0.25">
      <c r="B304" s="24" t="s">
        <v>168</v>
      </c>
      <c r="C304" s="22">
        <v>909</v>
      </c>
      <c r="D304" s="15" t="s">
        <v>28</v>
      </c>
      <c r="E304" s="9" t="s">
        <v>15</v>
      </c>
      <c r="F304" s="15"/>
      <c r="G304" s="9"/>
      <c r="H304" s="10">
        <f t="shared" ref="H304:I308" si="33">H305</f>
        <v>1042.8</v>
      </c>
      <c r="I304" s="10">
        <f t="shared" si="33"/>
        <v>1042.8</v>
      </c>
    </row>
    <row r="305" spans="2:9" ht="25.5" x14ac:dyDescent="0.25">
      <c r="B305" s="24" t="s">
        <v>268</v>
      </c>
      <c r="C305" s="22">
        <v>909</v>
      </c>
      <c r="D305" s="15" t="s">
        <v>28</v>
      </c>
      <c r="E305" s="9" t="s">
        <v>15</v>
      </c>
      <c r="F305" s="16" t="s">
        <v>169</v>
      </c>
      <c r="G305" s="9"/>
      <c r="H305" s="10">
        <f t="shared" si="33"/>
        <v>1042.8</v>
      </c>
      <c r="I305" s="10">
        <f t="shared" si="33"/>
        <v>1042.8</v>
      </c>
    </row>
    <row r="306" spans="2:9" x14ac:dyDescent="0.25">
      <c r="B306" s="24" t="s">
        <v>170</v>
      </c>
      <c r="C306" s="22">
        <v>909</v>
      </c>
      <c r="D306" s="15" t="s">
        <v>28</v>
      </c>
      <c r="E306" s="9" t="s">
        <v>15</v>
      </c>
      <c r="F306" s="16" t="s">
        <v>171</v>
      </c>
      <c r="G306" s="9"/>
      <c r="H306" s="10">
        <f t="shared" si="33"/>
        <v>1042.8</v>
      </c>
      <c r="I306" s="10">
        <f t="shared" si="33"/>
        <v>1042.8</v>
      </c>
    </row>
    <row r="307" spans="2:9" ht="39" x14ac:dyDescent="0.25">
      <c r="B307" s="27" t="s">
        <v>301</v>
      </c>
      <c r="C307" s="22">
        <v>909</v>
      </c>
      <c r="D307" s="15" t="s">
        <v>28</v>
      </c>
      <c r="E307" s="9" t="s">
        <v>15</v>
      </c>
      <c r="F307" s="16" t="s">
        <v>171</v>
      </c>
      <c r="G307" s="9" t="s">
        <v>295</v>
      </c>
      <c r="H307" s="10">
        <f t="shared" si="33"/>
        <v>1042.8</v>
      </c>
      <c r="I307" s="10">
        <f t="shared" si="33"/>
        <v>1042.8</v>
      </c>
    </row>
    <row r="308" spans="2:9" x14ac:dyDescent="0.25">
      <c r="B308" s="22" t="s">
        <v>96</v>
      </c>
      <c r="C308" s="22">
        <v>909</v>
      </c>
      <c r="D308" s="15" t="s">
        <v>28</v>
      </c>
      <c r="E308" s="9" t="s">
        <v>15</v>
      </c>
      <c r="F308" s="16" t="s">
        <v>171</v>
      </c>
      <c r="G308" s="9" t="s">
        <v>97</v>
      </c>
      <c r="H308" s="10">
        <f t="shared" si="33"/>
        <v>1042.8</v>
      </c>
      <c r="I308" s="10">
        <f t="shared" si="33"/>
        <v>1042.8</v>
      </c>
    </row>
    <row r="309" spans="2:9" x14ac:dyDescent="0.25">
      <c r="B309" s="24" t="s">
        <v>51</v>
      </c>
      <c r="C309" s="22">
        <v>909</v>
      </c>
      <c r="D309" s="15" t="s">
        <v>28</v>
      </c>
      <c r="E309" s="9" t="s">
        <v>15</v>
      </c>
      <c r="F309" s="16" t="s">
        <v>171</v>
      </c>
      <c r="G309" s="9" t="s">
        <v>52</v>
      </c>
      <c r="H309" s="10">
        <v>1042.8</v>
      </c>
      <c r="I309" s="10">
        <v>1042.8</v>
      </c>
    </row>
    <row r="310" spans="2:9" ht="38.25" x14ac:dyDescent="0.25">
      <c r="B310" s="24" t="s">
        <v>172</v>
      </c>
      <c r="C310" s="22">
        <v>909</v>
      </c>
      <c r="D310" s="9" t="s">
        <v>28</v>
      </c>
      <c r="E310" s="9" t="s">
        <v>47</v>
      </c>
      <c r="F310" s="9"/>
      <c r="G310" s="11"/>
      <c r="H310" s="10">
        <f>H311+H325</f>
        <v>24387.1</v>
      </c>
      <c r="I310" s="10">
        <f>I311+I325</f>
        <v>24442.399999999998</v>
      </c>
    </row>
    <row r="311" spans="2:9" x14ac:dyDescent="0.25">
      <c r="B311" s="24" t="s">
        <v>115</v>
      </c>
      <c r="C311" s="22">
        <v>909</v>
      </c>
      <c r="D311" s="9" t="s">
        <v>28</v>
      </c>
      <c r="E311" s="9" t="s">
        <v>47</v>
      </c>
      <c r="F311" s="3" t="s">
        <v>116</v>
      </c>
      <c r="G311" s="11"/>
      <c r="H311" s="10">
        <f>H312</f>
        <v>24379</v>
      </c>
      <c r="I311" s="10">
        <f>I312</f>
        <v>24434.3</v>
      </c>
    </row>
    <row r="312" spans="2:9" x14ac:dyDescent="0.25">
      <c r="B312" s="38" t="s">
        <v>173</v>
      </c>
      <c r="C312" s="22">
        <v>909</v>
      </c>
      <c r="D312" s="9" t="s">
        <v>28</v>
      </c>
      <c r="E312" s="9" t="s">
        <v>47</v>
      </c>
      <c r="F312" s="3" t="s">
        <v>174</v>
      </c>
      <c r="G312" s="11"/>
      <c r="H312" s="10">
        <f>H313</f>
        <v>24379</v>
      </c>
      <c r="I312" s="10">
        <f>I313</f>
        <v>24434.3</v>
      </c>
    </row>
    <row r="313" spans="2:9" x14ac:dyDescent="0.25">
      <c r="B313" s="42" t="s">
        <v>94</v>
      </c>
      <c r="C313" s="22">
        <v>909</v>
      </c>
      <c r="D313" s="3" t="s">
        <v>28</v>
      </c>
      <c r="E313" s="3" t="s">
        <v>47</v>
      </c>
      <c r="F313" s="3" t="s">
        <v>175</v>
      </c>
      <c r="G313" s="11"/>
      <c r="H313" s="10">
        <f>H314+H318+H321</f>
        <v>24379</v>
      </c>
      <c r="I313" s="10">
        <f>I314+I318+I321</f>
        <v>24434.3</v>
      </c>
    </row>
    <row r="314" spans="2:9" ht="39" x14ac:dyDescent="0.25">
      <c r="B314" s="27" t="s">
        <v>301</v>
      </c>
      <c r="C314" s="22">
        <v>909</v>
      </c>
      <c r="D314" s="3" t="s">
        <v>28</v>
      </c>
      <c r="E314" s="3" t="s">
        <v>47</v>
      </c>
      <c r="F314" s="3" t="s">
        <v>175</v>
      </c>
      <c r="G314" s="9" t="s">
        <v>295</v>
      </c>
      <c r="H314" s="10">
        <f>H315</f>
        <v>18707.399999999998</v>
      </c>
      <c r="I314" s="10">
        <f>I315</f>
        <v>18707.399999999998</v>
      </c>
    </row>
    <row r="315" spans="2:9" x14ac:dyDescent="0.25">
      <c r="B315" s="22" t="s">
        <v>96</v>
      </c>
      <c r="C315" s="22">
        <v>909</v>
      </c>
      <c r="D315" s="3" t="s">
        <v>28</v>
      </c>
      <c r="E315" s="3" t="s">
        <v>47</v>
      </c>
      <c r="F315" s="3" t="s">
        <v>175</v>
      </c>
      <c r="G315" s="9" t="s">
        <v>97</v>
      </c>
      <c r="H315" s="10">
        <f>H316+H317</f>
        <v>18707.399999999998</v>
      </c>
      <c r="I315" s="10">
        <f>I316+I317</f>
        <v>18707.399999999998</v>
      </c>
    </row>
    <row r="316" spans="2:9" x14ac:dyDescent="0.25">
      <c r="B316" s="40" t="s">
        <v>51</v>
      </c>
      <c r="C316" s="22">
        <v>909</v>
      </c>
      <c r="D316" s="3" t="s">
        <v>28</v>
      </c>
      <c r="E316" s="3" t="s">
        <v>47</v>
      </c>
      <c r="F316" s="3" t="s">
        <v>175</v>
      </c>
      <c r="G316" s="9" t="s">
        <v>52</v>
      </c>
      <c r="H316" s="10">
        <v>18704.599999999999</v>
      </c>
      <c r="I316" s="10">
        <v>18704.599999999999</v>
      </c>
    </row>
    <row r="317" spans="2:9" x14ac:dyDescent="0.25">
      <c r="B317" s="40" t="s">
        <v>292</v>
      </c>
      <c r="C317" s="22">
        <v>909</v>
      </c>
      <c r="D317" s="3" t="s">
        <v>28</v>
      </c>
      <c r="E317" s="3" t="s">
        <v>47</v>
      </c>
      <c r="F317" s="3" t="s">
        <v>175</v>
      </c>
      <c r="G317" s="9" t="s">
        <v>120</v>
      </c>
      <c r="H317" s="10">
        <v>2.8</v>
      </c>
      <c r="I317" s="10">
        <v>2.8</v>
      </c>
    </row>
    <row r="318" spans="2:9" x14ac:dyDescent="0.25">
      <c r="B318" s="26" t="s">
        <v>302</v>
      </c>
      <c r="C318" s="22">
        <v>909</v>
      </c>
      <c r="D318" s="3" t="s">
        <v>28</v>
      </c>
      <c r="E318" s="3" t="s">
        <v>47</v>
      </c>
      <c r="F318" s="3" t="s">
        <v>175</v>
      </c>
      <c r="G318" s="3" t="s">
        <v>296</v>
      </c>
      <c r="H318" s="10">
        <f>H319</f>
        <v>5380.7</v>
      </c>
      <c r="I318" s="10">
        <f>I319</f>
        <v>5436</v>
      </c>
    </row>
    <row r="319" spans="2:9" x14ac:dyDescent="0.25">
      <c r="B319" s="23" t="s">
        <v>53</v>
      </c>
      <c r="C319" s="22">
        <v>909</v>
      </c>
      <c r="D319" s="3" t="s">
        <v>28</v>
      </c>
      <c r="E319" s="3" t="s">
        <v>47</v>
      </c>
      <c r="F319" s="3" t="s">
        <v>175</v>
      </c>
      <c r="G319" s="3" t="s">
        <v>54</v>
      </c>
      <c r="H319" s="10">
        <f>H320</f>
        <v>5380.7</v>
      </c>
      <c r="I319" s="10">
        <f>I320</f>
        <v>5436</v>
      </c>
    </row>
    <row r="320" spans="2:9" x14ac:dyDescent="0.25">
      <c r="B320" s="28" t="s">
        <v>55</v>
      </c>
      <c r="C320" s="22">
        <v>909</v>
      </c>
      <c r="D320" s="3" t="s">
        <v>28</v>
      </c>
      <c r="E320" s="3" t="s">
        <v>47</v>
      </c>
      <c r="F320" s="3" t="s">
        <v>175</v>
      </c>
      <c r="G320" s="9" t="s">
        <v>56</v>
      </c>
      <c r="H320" s="10">
        <v>5380.7</v>
      </c>
      <c r="I320" s="10">
        <v>5436</v>
      </c>
    </row>
    <row r="321" spans="2:9" x14ac:dyDescent="0.25">
      <c r="B321" s="54" t="s">
        <v>300</v>
      </c>
      <c r="C321" s="22">
        <v>909</v>
      </c>
      <c r="D321" s="3" t="s">
        <v>28</v>
      </c>
      <c r="E321" s="3" t="s">
        <v>47</v>
      </c>
      <c r="F321" s="3" t="s">
        <v>175</v>
      </c>
      <c r="G321" s="3" t="s">
        <v>297</v>
      </c>
      <c r="H321" s="10">
        <f>H322</f>
        <v>290.89999999999998</v>
      </c>
      <c r="I321" s="10">
        <f>I322</f>
        <v>290.89999999999998</v>
      </c>
    </row>
    <row r="322" spans="2:9" x14ac:dyDescent="0.25">
      <c r="B322" s="23" t="s">
        <v>57</v>
      </c>
      <c r="C322" s="22">
        <v>909</v>
      </c>
      <c r="D322" s="3" t="s">
        <v>28</v>
      </c>
      <c r="E322" s="3" t="s">
        <v>47</v>
      </c>
      <c r="F322" s="3" t="s">
        <v>175</v>
      </c>
      <c r="G322" s="3" t="s">
        <v>58</v>
      </c>
      <c r="H322" s="10">
        <f>H323+H324</f>
        <v>290.89999999999998</v>
      </c>
      <c r="I322" s="10">
        <f>I323+I324</f>
        <v>290.89999999999998</v>
      </c>
    </row>
    <row r="323" spans="2:9" x14ac:dyDescent="0.25">
      <c r="B323" s="28" t="s">
        <v>59</v>
      </c>
      <c r="C323" s="22">
        <v>909</v>
      </c>
      <c r="D323" s="3" t="s">
        <v>28</v>
      </c>
      <c r="E323" s="3" t="s">
        <v>47</v>
      </c>
      <c r="F323" s="3" t="s">
        <v>175</v>
      </c>
      <c r="G323" s="9" t="s">
        <v>60</v>
      </c>
      <c r="H323" s="10">
        <v>211.7</v>
      </c>
      <c r="I323" s="10">
        <v>211.7</v>
      </c>
    </row>
    <row r="324" spans="2:9" x14ac:dyDescent="0.25">
      <c r="B324" s="40" t="s">
        <v>61</v>
      </c>
      <c r="C324" s="22">
        <v>909</v>
      </c>
      <c r="D324" s="3" t="s">
        <v>28</v>
      </c>
      <c r="E324" s="3" t="s">
        <v>47</v>
      </c>
      <c r="F324" s="3" t="s">
        <v>175</v>
      </c>
      <c r="G324" s="9" t="s">
        <v>62</v>
      </c>
      <c r="H324" s="10">
        <v>79.2</v>
      </c>
      <c r="I324" s="10">
        <v>79.2</v>
      </c>
    </row>
    <row r="325" spans="2:9" x14ac:dyDescent="0.25">
      <c r="B325" s="36" t="s">
        <v>176</v>
      </c>
      <c r="C325" s="22">
        <v>909</v>
      </c>
      <c r="D325" s="29" t="s">
        <v>28</v>
      </c>
      <c r="E325" s="29" t="s">
        <v>47</v>
      </c>
      <c r="F325" s="29">
        <v>6180100</v>
      </c>
      <c r="G325" s="29"/>
      <c r="H325" s="10">
        <f t="shared" ref="H325:I328" si="34">H326</f>
        <v>8.1</v>
      </c>
      <c r="I325" s="10">
        <f t="shared" si="34"/>
        <v>8.1</v>
      </c>
    </row>
    <row r="326" spans="2:9" x14ac:dyDescent="0.25">
      <c r="B326" s="40" t="s">
        <v>280</v>
      </c>
      <c r="C326" s="22">
        <v>909</v>
      </c>
      <c r="D326" s="29" t="s">
        <v>28</v>
      </c>
      <c r="E326" s="29" t="s">
        <v>47</v>
      </c>
      <c r="F326" s="29">
        <v>6180101</v>
      </c>
      <c r="G326" s="29"/>
      <c r="H326" s="10">
        <f t="shared" si="34"/>
        <v>8.1</v>
      </c>
      <c r="I326" s="10">
        <f t="shared" si="34"/>
        <v>8.1</v>
      </c>
    </row>
    <row r="327" spans="2:9" x14ac:dyDescent="0.25">
      <c r="B327" s="54" t="s">
        <v>300</v>
      </c>
      <c r="C327" s="22">
        <v>909</v>
      </c>
      <c r="D327" s="29" t="s">
        <v>28</v>
      </c>
      <c r="E327" s="29" t="s">
        <v>47</v>
      </c>
      <c r="F327" s="29">
        <v>6180101</v>
      </c>
      <c r="G327" s="9" t="s">
        <v>297</v>
      </c>
      <c r="H327" s="10">
        <f t="shared" si="34"/>
        <v>8.1</v>
      </c>
      <c r="I327" s="10">
        <f t="shared" si="34"/>
        <v>8.1</v>
      </c>
    </row>
    <row r="328" spans="2:9" x14ac:dyDescent="0.25">
      <c r="B328" s="23" t="s">
        <v>57</v>
      </c>
      <c r="C328" s="22">
        <v>909</v>
      </c>
      <c r="D328" s="29" t="s">
        <v>28</v>
      </c>
      <c r="E328" s="29" t="s">
        <v>47</v>
      </c>
      <c r="F328" s="29">
        <v>6180101</v>
      </c>
      <c r="G328" s="9" t="s">
        <v>58</v>
      </c>
      <c r="H328" s="10">
        <f t="shared" si="34"/>
        <v>8.1</v>
      </c>
      <c r="I328" s="10">
        <f t="shared" si="34"/>
        <v>8.1</v>
      </c>
    </row>
    <row r="329" spans="2:9" x14ac:dyDescent="0.25">
      <c r="B329" s="40" t="s">
        <v>61</v>
      </c>
      <c r="C329" s="22">
        <v>909</v>
      </c>
      <c r="D329" s="29" t="s">
        <v>28</v>
      </c>
      <c r="E329" s="29" t="s">
        <v>47</v>
      </c>
      <c r="F329" s="29">
        <v>6180101</v>
      </c>
      <c r="G329" s="29" t="s">
        <v>62</v>
      </c>
      <c r="H329" s="10">
        <v>8.1</v>
      </c>
      <c r="I329" s="10">
        <v>8.1</v>
      </c>
    </row>
    <row r="330" spans="2:9" x14ac:dyDescent="0.25">
      <c r="B330" s="36" t="s">
        <v>129</v>
      </c>
      <c r="C330" s="22">
        <v>909</v>
      </c>
      <c r="D330" s="9" t="s">
        <v>28</v>
      </c>
      <c r="E330" s="9" t="s">
        <v>130</v>
      </c>
      <c r="F330" s="9"/>
      <c r="G330" s="9"/>
      <c r="H330" s="10">
        <f t="shared" ref="H330:I332" si="35">H331</f>
        <v>38.799999999999997</v>
      </c>
      <c r="I330" s="10">
        <f t="shared" si="35"/>
        <v>38.799999999999997</v>
      </c>
    </row>
    <row r="331" spans="2:9" x14ac:dyDescent="0.25">
      <c r="B331" s="24" t="s">
        <v>131</v>
      </c>
      <c r="C331" s="22">
        <v>909</v>
      </c>
      <c r="D331" s="9" t="s">
        <v>28</v>
      </c>
      <c r="E331" s="9" t="s">
        <v>130</v>
      </c>
      <c r="F331" s="3" t="s">
        <v>132</v>
      </c>
      <c r="G331" s="9"/>
      <c r="H331" s="10">
        <f t="shared" si="35"/>
        <v>38.799999999999997</v>
      </c>
      <c r="I331" s="10">
        <f t="shared" si="35"/>
        <v>38.799999999999997</v>
      </c>
    </row>
    <row r="332" spans="2:9" ht="38.25" x14ac:dyDescent="0.25">
      <c r="B332" s="39" t="s">
        <v>290</v>
      </c>
      <c r="C332" s="22">
        <v>909</v>
      </c>
      <c r="D332" s="3" t="s">
        <v>28</v>
      </c>
      <c r="E332" s="3" t="s">
        <v>130</v>
      </c>
      <c r="F332" s="3" t="s">
        <v>133</v>
      </c>
      <c r="G332" s="9"/>
      <c r="H332" s="10">
        <f t="shared" si="35"/>
        <v>38.799999999999997</v>
      </c>
      <c r="I332" s="10">
        <f t="shared" si="35"/>
        <v>38.799999999999997</v>
      </c>
    </row>
    <row r="333" spans="2:9" ht="17.25" customHeight="1" x14ac:dyDescent="0.25">
      <c r="B333" s="28" t="s">
        <v>269</v>
      </c>
      <c r="C333" s="22">
        <v>909</v>
      </c>
      <c r="D333" s="3" t="s">
        <v>28</v>
      </c>
      <c r="E333" s="3" t="s">
        <v>130</v>
      </c>
      <c r="F333" s="3" t="s">
        <v>134</v>
      </c>
      <c r="G333" s="9"/>
      <c r="H333" s="10">
        <f>H336</f>
        <v>38.799999999999997</v>
      </c>
      <c r="I333" s="10">
        <f>I336</f>
        <v>38.799999999999997</v>
      </c>
    </row>
    <row r="334" spans="2:9" ht="17.25" customHeight="1" x14ac:dyDescent="0.25">
      <c r="B334" s="26" t="s">
        <v>302</v>
      </c>
      <c r="C334" s="22">
        <v>909</v>
      </c>
      <c r="D334" s="3" t="s">
        <v>28</v>
      </c>
      <c r="E334" s="3" t="s">
        <v>130</v>
      </c>
      <c r="F334" s="3" t="s">
        <v>134</v>
      </c>
      <c r="G334" s="3" t="s">
        <v>296</v>
      </c>
      <c r="H334" s="10">
        <f>H335</f>
        <v>38.799999999999997</v>
      </c>
      <c r="I334" s="10">
        <f>I335</f>
        <v>38.799999999999997</v>
      </c>
    </row>
    <row r="335" spans="2:9" ht="17.25" customHeight="1" x14ac:dyDescent="0.25">
      <c r="B335" s="23" t="s">
        <v>53</v>
      </c>
      <c r="C335" s="22">
        <v>909</v>
      </c>
      <c r="D335" s="3" t="s">
        <v>28</v>
      </c>
      <c r="E335" s="3" t="s">
        <v>130</v>
      </c>
      <c r="F335" s="3" t="s">
        <v>134</v>
      </c>
      <c r="G335" s="3" t="s">
        <v>54</v>
      </c>
      <c r="H335" s="10">
        <f>H336</f>
        <v>38.799999999999997</v>
      </c>
      <c r="I335" s="10">
        <f>I336</f>
        <v>38.799999999999997</v>
      </c>
    </row>
    <row r="336" spans="2:9" ht="13.5" customHeight="1" x14ac:dyDescent="0.25">
      <c r="B336" s="24" t="s">
        <v>55</v>
      </c>
      <c r="C336" s="22">
        <v>909</v>
      </c>
      <c r="D336" s="9" t="s">
        <v>28</v>
      </c>
      <c r="E336" s="9" t="s">
        <v>130</v>
      </c>
      <c r="F336" s="3" t="s">
        <v>134</v>
      </c>
      <c r="G336" s="3" t="s">
        <v>56</v>
      </c>
      <c r="H336" s="10">
        <v>38.799999999999997</v>
      </c>
      <c r="I336" s="10">
        <v>38.799999999999997</v>
      </c>
    </row>
    <row r="337" spans="2:9" x14ac:dyDescent="0.25">
      <c r="B337" s="25" t="s">
        <v>177</v>
      </c>
      <c r="C337" s="22">
        <v>909</v>
      </c>
      <c r="D337" s="17" t="s">
        <v>15</v>
      </c>
      <c r="E337" s="18"/>
      <c r="F337" s="9"/>
      <c r="G337" s="9"/>
      <c r="H337" s="8">
        <f t="shared" ref="H337:I337" si="36">H338</f>
        <v>884.6</v>
      </c>
      <c r="I337" s="8">
        <f t="shared" si="36"/>
        <v>844.5</v>
      </c>
    </row>
    <row r="338" spans="2:9" x14ac:dyDescent="0.25">
      <c r="B338" s="24" t="s">
        <v>178</v>
      </c>
      <c r="C338" s="22">
        <v>909</v>
      </c>
      <c r="D338" s="18" t="s">
        <v>15</v>
      </c>
      <c r="E338" s="18" t="s">
        <v>142</v>
      </c>
      <c r="F338" s="9"/>
      <c r="G338" s="9"/>
      <c r="H338" s="10">
        <f t="shared" ref="H338:I342" si="37">H339</f>
        <v>884.6</v>
      </c>
      <c r="I338" s="10">
        <f t="shared" si="37"/>
        <v>844.5</v>
      </c>
    </row>
    <row r="339" spans="2:9" ht="15.75" customHeight="1" x14ac:dyDescent="0.25">
      <c r="B339" s="24" t="s">
        <v>131</v>
      </c>
      <c r="C339" s="22">
        <v>909</v>
      </c>
      <c r="D339" s="19" t="s">
        <v>15</v>
      </c>
      <c r="E339" s="19" t="s">
        <v>142</v>
      </c>
      <c r="F339" s="3" t="s">
        <v>132</v>
      </c>
      <c r="G339" s="9"/>
      <c r="H339" s="10">
        <f t="shared" si="37"/>
        <v>884.6</v>
      </c>
      <c r="I339" s="10">
        <f t="shared" si="37"/>
        <v>844.5</v>
      </c>
    </row>
    <row r="340" spans="2:9" ht="21" customHeight="1" x14ac:dyDescent="0.25">
      <c r="B340" s="24" t="s">
        <v>179</v>
      </c>
      <c r="C340" s="22">
        <v>909</v>
      </c>
      <c r="D340" s="46" t="s">
        <v>15</v>
      </c>
      <c r="E340" s="46" t="s">
        <v>142</v>
      </c>
      <c r="F340" s="3" t="s">
        <v>180</v>
      </c>
      <c r="G340" s="9"/>
      <c r="H340" s="10">
        <f t="shared" si="37"/>
        <v>884.6</v>
      </c>
      <c r="I340" s="10">
        <f t="shared" si="37"/>
        <v>844.5</v>
      </c>
    </row>
    <row r="341" spans="2:9" ht="25.5" x14ac:dyDescent="0.25">
      <c r="B341" s="41" t="s">
        <v>181</v>
      </c>
      <c r="C341" s="22">
        <v>909</v>
      </c>
      <c r="D341" s="47" t="s">
        <v>15</v>
      </c>
      <c r="E341" s="47" t="s">
        <v>142</v>
      </c>
      <c r="F341" s="3" t="s">
        <v>182</v>
      </c>
      <c r="G341" s="9"/>
      <c r="H341" s="10">
        <f t="shared" si="37"/>
        <v>884.6</v>
      </c>
      <c r="I341" s="10">
        <f t="shared" si="37"/>
        <v>844.5</v>
      </c>
    </row>
    <row r="342" spans="2:9" x14ac:dyDescent="0.25">
      <c r="B342" s="49" t="s">
        <v>305</v>
      </c>
      <c r="C342" s="22">
        <v>909</v>
      </c>
      <c r="D342" s="47" t="s">
        <v>15</v>
      </c>
      <c r="E342" s="47" t="s">
        <v>142</v>
      </c>
      <c r="F342" s="3" t="s">
        <v>182</v>
      </c>
      <c r="G342" s="9" t="s">
        <v>306</v>
      </c>
      <c r="H342" s="10">
        <f t="shared" si="37"/>
        <v>884.6</v>
      </c>
      <c r="I342" s="10">
        <f t="shared" si="37"/>
        <v>844.5</v>
      </c>
    </row>
    <row r="343" spans="2:9" ht="15" customHeight="1" x14ac:dyDescent="0.25">
      <c r="B343" s="24" t="s">
        <v>135</v>
      </c>
      <c r="C343" s="22">
        <v>909</v>
      </c>
      <c r="D343" s="19" t="s">
        <v>15</v>
      </c>
      <c r="E343" s="19" t="s">
        <v>142</v>
      </c>
      <c r="F343" s="3" t="s">
        <v>182</v>
      </c>
      <c r="G343" s="9" t="s">
        <v>136</v>
      </c>
      <c r="H343" s="10">
        <v>884.6</v>
      </c>
      <c r="I343" s="10">
        <v>844.5</v>
      </c>
    </row>
    <row r="344" spans="2:9" ht="25.5" x14ac:dyDescent="0.25">
      <c r="B344" s="25" t="s">
        <v>141</v>
      </c>
      <c r="C344" s="22">
        <v>909</v>
      </c>
      <c r="D344" s="7" t="s">
        <v>142</v>
      </c>
      <c r="E344" s="7"/>
      <c r="F344" s="7"/>
      <c r="G344" s="7"/>
      <c r="H344" s="10">
        <f t="shared" ref="H344:I346" si="38">H345</f>
        <v>1281.7</v>
      </c>
      <c r="I344" s="10">
        <f t="shared" si="38"/>
        <v>1281.7</v>
      </c>
    </row>
    <row r="345" spans="2:9" ht="25.5" x14ac:dyDescent="0.25">
      <c r="B345" s="24" t="s">
        <v>143</v>
      </c>
      <c r="C345" s="22">
        <v>909</v>
      </c>
      <c r="D345" s="9" t="s">
        <v>142</v>
      </c>
      <c r="E345" s="9" t="s">
        <v>88</v>
      </c>
      <c r="F345" s="9"/>
      <c r="G345" s="9"/>
      <c r="H345" s="10">
        <f t="shared" si="38"/>
        <v>1281.7</v>
      </c>
      <c r="I345" s="10">
        <f t="shared" si="38"/>
        <v>1281.7</v>
      </c>
    </row>
    <row r="346" spans="2:9" ht="25.5" x14ac:dyDescent="0.25">
      <c r="B346" s="24" t="s">
        <v>143</v>
      </c>
      <c r="C346" s="22">
        <v>909</v>
      </c>
      <c r="D346" s="3" t="s">
        <v>142</v>
      </c>
      <c r="E346" s="3" t="s">
        <v>88</v>
      </c>
      <c r="F346" s="3" t="s">
        <v>144</v>
      </c>
      <c r="G346" s="9"/>
      <c r="H346" s="10">
        <f t="shared" si="38"/>
        <v>1281.7</v>
      </c>
      <c r="I346" s="10">
        <f t="shared" si="38"/>
        <v>1281.7</v>
      </c>
    </row>
    <row r="347" spans="2:9" x14ac:dyDescent="0.25">
      <c r="B347" s="28" t="s">
        <v>270</v>
      </c>
      <c r="C347" s="22">
        <v>909</v>
      </c>
      <c r="D347" s="9" t="s">
        <v>142</v>
      </c>
      <c r="E347" s="9" t="s">
        <v>88</v>
      </c>
      <c r="F347" s="3" t="s">
        <v>183</v>
      </c>
      <c r="G347" s="9"/>
      <c r="H347" s="10">
        <f>H348+H351</f>
        <v>1281.7</v>
      </c>
      <c r="I347" s="10">
        <f>I348+I351</f>
        <v>1281.7</v>
      </c>
    </row>
    <row r="348" spans="2:9" ht="39" x14ac:dyDescent="0.25">
      <c r="B348" s="27" t="s">
        <v>301</v>
      </c>
      <c r="C348" s="22">
        <v>909</v>
      </c>
      <c r="D348" s="9" t="s">
        <v>142</v>
      </c>
      <c r="E348" s="9" t="s">
        <v>88</v>
      </c>
      <c r="F348" s="3" t="s">
        <v>183</v>
      </c>
      <c r="G348" s="9" t="s">
        <v>295</v>
      </c>
      <c r="H348" s="10">
        <f>H349</f>
        <v>1202.4000000000001</v>
      </c>
      <c r="I348" s="10">
        <f>I349</f>
        <v>1202.4000000000001</v>
      </c>
    </row>
    <row r="349" spans="2:9" x14ac:dyDescent="0.25">
      <c r="B349" s="22" t="s">
        <v>96</v>
      </c>
      <c r="C349" s="22">
        <v>909</v>
      </c>
      <c r="D349" s="9" t="s">
        <v>142</v>
      </c>
      <c r="E349" s="9" t="s">
        <v>88</v>
      </c>
      <c r="F349" s="3" t="s">
        <v>183</v>
      </c>
      <c r="G349" s="9" t="s">
        <v>97</v>
      </c>
      <c r="H349" s="10">
        <f>H350</f>
        <v>1202.4000000000001</v>
      </c>
      <c r="I349" s="10">
        <f>I350</f>
        <v>1202.4000000000001</v>
      </c>
    </row>
    <row r="350" spans="2:9" x14ac:dyDescent="0.25">
      <c r="B350" s="40" t="s">
        <v>51</v>
      </c>
      <c r="C350" s="22">
        <v>909</v>
      </c>
      <c r="D350" s="9" t="s">
        <v>142</v>
      </c>
      <c r="E350" s="9" t="s">
        <v>88</v>
      </c>
      <c r="F350" s="3" t="s">
        <v>183</v>
      </c>
      <c r="G350" s="9" t="s">
        <v>52</v>
      </c>
      <c r="H350" s="10">
        <v>1202.4000000000001</v>
      </c>
      <c r="I350" s="10">
        <v>1202.4000000000001</v>
      </c>
    </row>
    <row r="351" spans="2:9" x14ac:dyDescent="0.25">
      <c r="B351" s="26" t="s">
        <v>302</v>
      </c>
      <c r="C351" s="22">
        <v>909</v>
      </c>
      <c r="D351" s="9" t="s">
        <v>142</v>
      </c>
      <c r="E351" s="9" t="s">
        <v>88</v>
      </c>
      <c r="F351" s="3" t="s">
        <v>183</v>
      </c>
      <c r="G351" s="3" t="s">
        <v>296</v>
      </c>
      <c r="H351" s="10">
        <f>H352</f>
        <v>79.3</v>
      </c>
      <c r="I351" s="10">
        <f>I352</f>
        <v>79.3</v>
      </c>
    </row>
    <row r="352" spans="2:9" x14ac:dyDescent="0.25">
      <c r="B352" s="23" t="s">
        <v>53</v>
      </c>
      <c r="C352" s="22">
        <v>909</v>
      </c>
      <c r="D352" s="9" t="s">
        <v>142</v>
      </c>
      <c r="E352" s="9" t="s">
        <v>88</v>
      </c>
      <c r="F352" s="3" t="s">
        <v>183</v>
      </c>
      <c r="G352" s="3" t="s">
        <v>54</v>
      </c>
      <c r="H352" s="10">
        <f>H353</f>
        <v>79.3</v>
      </c>
      <c r="I352" s="10">
        <f>I353</f>
        <v>79.3</v>
      </c>
    </row>
    <row r="353" spans="2:9" x14ac:dyDescent="0.25">
      <c r="B353" s="28" t="s">
        <v>55</v>
      </c>
      <c r="C353" s="22">
        <v>909</v>
      </c>
      <c r="D353" s="9" t="s">
        <v>142</v>
      </c>
      <c r="E353" s="9" t="s">
        <v>88</v>
      </c>
      <c r="F353" s="3" t="s">
        <v>183</v>
      </c>
      <c r="G353" s="9" t="s">
        <v>56</v>
      </c>
      <c r="H353" s="10">
        <v>79.3</v>
      </c>
      <c r="I353" s="10">
        <v>79.3</v>
      </c>
    </row>
    <row r="354" spans="2:9" x14ac:dyDescent="0.25">
      <c r="B354" s="25" t="s">
        <v>184</v>
      </c>
      <c r="C354" s="22">
        <v>909</v>
      </c>
      <c r="D354" s="7" t="s">
        <v>47</v>
      </c>
      <c r="E354" s="7"/>
      <c r="F354" s="7"/>
      <c r="G354" s="7"/>
      <c r="H354" s="8">
        <f t="shared" ref="H354:I360" si="39">H355</f>
        <v>1304.7</v>
      </c>
      <c r="I354" s="8">
        <f t="shared" si="39"/>
        <v>1304.7</v>
      </c>
    </row>
    <row r="355" spans="2:9" x14ac:dyDescent="0.25">
      <c r="B355" s="24" t="s">
        <v>185</v>
      </c>
      <c r="C355" s="22">
        <v>909</v>
      </c>
      <c r="D355" s="3" t="s">
        <v>47</v>
      </c>
      <c r="E355" s="3" t="s">
        <v>88</v>
      </c>
      <c r="F355" s="3"/>
      <c r="G355" s="9"/>
      <c r="H355" s="10">
        <f t="shared" si="39"/>
        <v>1304.7</v>
      </c>
      <c r="I355" s="10">
        <f t="shared" si="39"/>
        <v>1304.7</v>
      </c>
    </row>
    <row r="356" spans="2:9" ht="25.5" x14ac:dyDescent="0.25">
      <c r="B356" s="24" t="s">
        <v>123</v>
      </c>
      <c r="C356" s="22">
        <v>909</v>
      </c>
      <c r="D356" s="3" t="s">
        <v>47</v>
      </c>
      <c r="E356" s="3" t="s">
        <v>88</v>
      </c>
      <c r="F356" s="3" t="s">
        <v>124</v>
      </c>
      <c r="G356" s="9"/>
      <c r="H356" s="10">
        <f t="shared" si="39"/>
        <v>1304.7</v>
      </c>
      <c r="I356" s="10">
        <f t="shared" si="39"/>
        <v>1304.7</v>
      </c>
    </row>
    <row r="357" spans="2:9" x14ac:dyDescent="0.25">
      <c r="B357" s="52" t="s">
        <v>186</v>
      </c>
      <c r="C357" s="22">
        <v>909</v>
      </c>
      <c r="D357" s="9" t="s">
        <v>47</v>
      </c>
      <c r="E357" s="9" t="s">
        <v>88</v>
      </c>
      <c r="F357" s="9" t="s">
        <v>187</v>
      </c>
      <c r="G357" s="9"/>
      <c r="H357" s="10">
        <f t="shared" si="39"/>
        <v>1304.7</v>
      </c>
      <c r="I357" s="10">
        <f t="shared" si="39"/>
        <v>1304.7</v>
      </c>
    </row>
    <row r="358" spans="2:9" ht="25.5" x14ac:dyDescent="0.25">
      <c r="B358" s="28" t="s">
        <v>271</v>
      </c>
      <c r="C358" s="22">
        <v>909</v>
      </c>
      <c r="D358" s="9" t="s">
        <v>47</v>
      </c>
      <c r="E358" s="9" t="s">
        <v>88</v>
      </c>
      <c r="F358" s="9" t="s">
        <v>235</v>
      </c>
      <c r="G358" s="9"/>
      <c r="H358" s="10">
        <f t="shared" si="39"/>
        <v>1304.7</v>
      </c>
      <c r="I358" s="10">
        <f t="shared" si="39"/>
        <v>1304.7</v>
      </c>
    </row>
    <row r="359" spans="2:9" x14ac:dyDescent="0.25">
      <c r="B359" s="26" t="s">
        <v>302</v>
      </c>
      <c r="C359" s="22">
        <v>909</v>
      </c>
      <c r="D359" s="9" t="s">
        <v>47</v>
      </c>
      <c r="E359" s="9" t="s">
        <v>88</v>
      </c>
      <c r="F359" s="9" t="s">
        <v>235</v>
      </c>
      <c r="G359" s="3" t="s">
        <v>296</v>
      </c>
      <c r="H359" s="10">
        <f t="shared" si="39"/>
        <v>1304.7</v>
      </c>
      <c r="I359" s="10">
        <f t="shared" si="39"/>
        <v>1304.7</v>
      </c>
    </row>
    <row r="360" spans="2:9" x14ac:dyDescent="0.25">
      <c r="B360" s="23" t="s">
        <v>53</v>
      </c>
      <c r="C360" s="22">
        <v>909</v>
      </c>
      <c r="D360" s="9" t="s">
        <v>47</v>
      </c>
      <c r="E360" s="9" t="s">
        <v>88</v>
      </c>
      <c r="F360" s="9" t="s">
        <v>235</v>
      </c>
      <c r="G360" s="3" t="s">
        <v>54</v>
      </c>
      <c r="H360" s="10">
        <f t="shared" si="39"/>
        <v>1304.7</v>
      </c>
      <c r="I360" s="10">
        <f t="shared" si="39"/>
        <v>1304.7</v>
      </c>
    </row>
    <row r="361" spans="2:9" x14ac:dyDescent="0.25">
      <c r="B361" s="28" t="s">
        <v>55</v>
      </c>
      <c r="C361" s="22">
        <v>909</v>
      </c>
      <c r="D361" s="9" t="s">
        <v>47</v>
      </c>
      <c r="E361" s="9" t="s">
        <v>88</v>
      </c>
      <c r="F361" s="9" t="s">
        <v>235</v>
      </c>
      <c r="G361" s="9" t="s">
        <v>56</v>
      </c>
      <c r="H361" s="10">
        <v>1304.7</v>
      </c>
      <c r="I361" s="10">
        <v>1304.7</v>
      </c>
    </row>
    <row r="362" spans="2:9" x14ac:dyDescent="0.25">
      <c r="B362" s="25" t="s">
        <v>14</v>
      </c>
      <c r="C362" s="21">
        <v>909</v>
      </c>
      <c r="D362" s="48" t="s">
        <v>13</v>
      </c>
      <c r="E362" s="7"/>
      <c r="F362" s="48"/>
      <c r="G362" s="7"/>
      <c r="H362" s="8">
        <f>H363+H369</f>
        <v>500.9</v>
      </c>
      <c r="I362" s="8">
        <f>I363+I369</f>
        <v>500.9</v>
      </c>
    </row>
    <row r="363" spans="2:9" x14ac:dyDescent="0.25">
      <c r="B363" s="36" t="s">
        <v>188</v>
      </c>
      <c r="C363" s="22">
        <v>909</v>
      </c>
      <c r="D363" s="9" t="s">
        <v>13</v>
      </c>
      <c r="E363" s="9" t="s">
        <v>13</v>
      </c>
      <c r="F363" s="9"/>
      <c r="G363" s="9"/>
      <c r="H363" s="10">
        <f>H364</f>
        <v>94.9</v>
      </c>
      <c r="I363" s="10">
        <f>I364</f>
        <v>94.9</v>
      </c>
    </row>
    <row r="364" spans="2:9" ht="38.25" x14ac:dyDescent="0.25">
      <c r="B364" s="24" t="s">
        <v>189</v>
      </c>
      <c r="C364" s="22">
        <v>909</v>
      </c>
      <c r="D364" s="9" t="s">
        <v>13</v>
      </c>
      <c r="E364" s="9" t="s">
        <v>13</v>
      </c>
      <c r="F364" s="3" t="s">
        <v>190</v>
      </c>
      <c r="G364" s="9"/>
      <c r="H364" s="10">
        <f>H365</f>
        <v>94.9</v>
      </c>
      <c r="I364" s="10">
        <f>I365</f>
        <v>94.9</v>
      </c>
    </row>
    <row r="365" spans="2:9" x14ac:dyDescent="0.25">
      <c r="B365" s="24" t="s">
        <v>191</v>
      </c>
      <c r="C365" s="22">
        <v>909</v>
      </c>
      <c r="D365" s="3" t="s">
        <v>13</v>
      </c>
      <c r="E365" s="3" t="s">
        <v>13</v>
      </c>
      <c r="F365" s="3" t="s">
        <v>192</v>
      </c>
      <c r="G365" s="9"/>
      <c r="H365" s="10">
        <f t="shared" ref="H365:I367" si="40">H366</f>
        <v>94.9</v>
      </c>
      <c r="I365" s="10">
        <f t="shared" si="40"/>
        <v>94.9</v>
      </c>
    </row>
    <row r="366" spans="2:9" x14ac:dyDescent="0.25">
      <c r="B366" s="26" t="s">
        <v>302</v>
      </c>
      <c r="C366" s="22">
        <v>909</v>
      </c>
      <c r="D366" s="3" t="s">
        <v>13</v>
      </c>
      <c r="E366" s="3" t="s">
        <v>13</v>
      </c>
      <c r="F366" s="3" t="s">
        <v>192</v>
      </c>
      <c r="G366" s="3" t="s">
        <v>296</v>
      </c>
      <c r="H366" s="10">
        <f t="shared" si="40"/>
        <v>94.9</v>
      </c>
      <c r="I366" s="10">
        <f t="shared" si="40"/>
        <v>94.9</v>
      </c>
    </row>
    <row r="367" spans="2:9" x14ac:dyDescent="0.25">
      <c r="B367" s="23" t="s">
        <v>53</v>
      </c>
      <c r="C367" s="22">
        <v>909</v>
      </c>
      <c r="D367" s="3" t="s">
        <v>13</v>
      </c>
      <c r="E367" s="3" t="s">
        <v>13</v>
      </c>
      <c r="F367" s="3" t="s">
        <v>192</v>
      </c>
      <c r="G367" s="3" t="s">
        <v>54</v>
      </c>
      <c r="H367" s="10">
        <f t="shared" si="40"/>
        <v>94.9</v>
      </c>
      <c r="I367" s="10">
        <f t="shared" si="40"/>
        <v>94.9</v>
      </c>
    </row>
    <row r="368" spans="2:9" x14ac:dyDescent="0.25">
      <c r="B368" s="24" t="s">
        <v>55</v>
      </c>
      <c r="C368" s="22">
        <v>909</v>
      </c>
      <c r="D368" s="3" t="s">
        <v>13</v>
      </c>
      <c r="E368" s="3" t="s">
        <v>13</v>
      </c>
      <c r="F368" s="3" t="s">
        <v>192</v>
      </c>
      <c r="G368" s="9" t="s">
        <v>56</v>
      </c>
      <c r="H368" s="10">
        <v>94.9</v>
      </c>
      <c r="I368" s="10">
        <v>94.9</v>
      </c>
    </row>
    <row r="369" spans="2:16" x14ac:dyDescent="0.25">
      <c r="B369" s="36" t="s">
        <v>87</v>
      </c>
      <c r="C369" s="22">
        <v>909</v>
      </c>
      <c r="D369" s="9" t="s">
        <v>13</v>
      </c>
      <c r="E369" s="9" t="s">
        <v>88</v>
      </c>
      <c r="F369" s="9"/>
      <c r="G369" s="9"/>
      <c r="H369" s="10">
        <f t="shared" ref="H369:I371" si="41">H370</f>
        <v>406</v>
      </c>
      <c r="I369" s="10">
        <f t="shared" si="41"/>
        <v>406</v>
      </c>
    </row>
    <row r="370" spans="2:16" x14ac:dyDescent="0.25">
      <c r="B370" s="41" t="s">
        <v>131</v>
      </c>
      <c r="C370" s="22">
        <v>909</v>
      </c>
      <c r="D370" s="9" t="s">
        <v>13</v>
      </c>
      <c r="E370" s="9" t="s">
        <v>88</v>
      </c>
      <c r="F370" s="3" t="s">
        <v>132</v>
      </c>
      <c r="G370" s="9"/>
      <c r="H370" s="10">
        <f t="shared" si="41"/>
        <v>406</v>
      </c>
      <c r="I370" s="10">
        <f t="shared" si="41"/>
        <v>406</v>
      </c>
    </row>
    <row r="371" spans="2:16" ht="38.25" x14ac:dyDescent="0.25">
      <c r="B371" s="24" t="s">
        <v>290</v>
      </c>
      <c r="C371" s="22">
        <v>909</v>
      </c>
      <c r="D371" s="3" t="s">
        <v>13</v>
      </c>
      <c r="E371" s="3" t="s">
        <v>88</v>
      </c>
      <c r="F371" s="3" t="s">
        <v>89</v>
      </c>
      <c r="G371" s="9"/>
      <c r="H371" s="10">
        <f t="shared" si="41"/>
        <v>406</v>
      </c>
      <c r="I371" s="10">
        <f t="shared" si="41"/>
        <v>406</v>
      </c>
    </row>
    <row r="372" spans="2:16" ht="25.5" x14ac:dyDescent="0.25">
      <c r="B372" s="43" t="s">
        <v>272</v>
      </c>
      <c r="C372" s="22">
        <v>909</v>
      </c>
      <c r="D372" s="3" t="s">
        <v>13</v>
      </c>
      <c r="E372" s="3" t="s">
        <v>88</v>
      </c>
      <c r="F372" s="3" t="s">
        <v>193</v>
      </c>
      <c r="G372" s="9"/>
      <c r="H372" s="10">
        <f>H373+H376</f>
        <v>406</v>
      </c>
      <c r="I372" s="10">
        <f>I373+I376</f>
        <v>406</v>
      </c>
    </row>
    <row r="373" spans="2:16" ht="39" x14ac:dyDescent="0.25">
      <c r="B373" s="27" t="s">
        <v>301</v>
      </c>
      <c r="C373" s="22">
        <v>909</v>
      </c>
      <c r="D373" s="3" t="s">
        <v>13</v>
      </c>
      <c r="E373" s="3" t="s">
        <v>88</v>
      </c>
      <c r="F373" s="3" t="s">
        <v>193</v>
      </c>
      <c r="G373" s="9" t="s">
        <v>295</v>
      </c>
      <c r="H373" s="10">
        <f>H374</f>
        <v>398</v>
      </c>
      <c r="I373" s="10">
        <f>I374</f>
        <v>398</v>
      </c>
    </row>
    <row r="374" spans="2:16" x14ac:dyDescent="0.25">
      <c r="B374" s="22" t="s">
        <v>96</v>
      </c>
      <c r="C374" s="22">
        <v>909</v>
      </c>
      <c r="D374" s="3" t="s">
        <v>13</v>
      </c>
      <c r="E374" s="3" t="s">
        <v>88</v>
      </c>
      <c r="F374" s="3" t="s">
        <v>193</v>
      </c>
      <c r="G374" s="9" t="s">
        <v>97</v>
      </c>
      <c r="H374" s="10">
        <f>H375</f>
        <v>398</v>
      </c>
      <c r="I374" s="10">
        <f>I375</f>
        <v>398</v>
      </c>
    </row>
    <row r="375" spans="2:16" x14ac:dyDescent="0.25">
      <c r="B375" s="24" t="s">
        <v>51</v>
      </c>
      <c r="C375" s="22">
        <v>909</v>
      </c>
      <c r="D375" s="3" t="s">
        <v>13</v>
      </c>
      <c r="E375" s="3" t="s">
        <v>88</v>
      </c>
      <c r="F375" s="3" t="s">
        <v>193</v>
      </c>
      <c r="G375" s="9" t="s">
        <v>52</v>
      </c>
      <c r="H375" s="10">
        <v>398</v>
      </c>
      <c r="I375" s="10">
        <v>398</v>
      </c>
    </row>
    <row r="376" spans="2:16" x14ac:dyDescent="0.25">
      <c r="B376" s="26" t="s">
        <v>302</v>
      </c>
      <c r="C376" s="22">
        <v>909</v>
      </c>
      <c r="D376" s="3" t="s">
        <v>13</v>
      </c>
      <c r="E376" s="3" t="s">
        <v>88</v>
      </c>
      <c r="F376" s="3" t="s">
        <v>193</v>
      </c>
      <c r="G376" s="3" t="s">
        <v>296</v>
      </c>
      <c r="H376" s="10">
        <f>H377</f>
        <v>8</v>
      </c>
      <c r="I376" s="10">
        <f>I377</f>
        <v>8</v>
      </c>
    </row>
    <row r="377" spans="2:16" x14ac:dyDescent="0.25">
      <c r="B377" s="23" t="s">
        <v>53</v>
      </c>
      <c r="C377" s="22">
        <v>909</v>
      </c>
      <c r="D377" s="3" t="s">
        <v>13</v>
      </c>
      <c r="E377" s="3" t="s">
        <v>88</v>
      </c>
      <c r="F377" s="3" t="s">
        <v>193</v>
      </c>
      <c r="G377" s="3" t="s">
        <v>54</v>
      </c>
      <c r="H377" s="10">
        <f>H378</f>
        <v>8</v>
      </c>
      <c r="I377" s="10">
        <f>I378</f>
        <v>8</v>
      </c>
    </row>
    <row r="378" spans="2:16" x14ac:dyDescent="0.25">
      <c r="B378" s="24" t="s">
        <v>55</v>
      </c>
      <c r="C378" s="22">
        <v>909</v>
      </c>
      <c r="D378" s="3" t="s">
        <v>13</v>
      </c>
      <c r="E378" s="3" t="s">
        <v>88</v>
      </c>
      <c r="F378" s="3" t="s">
        <v>193</v>
      </c>
      <c r="G378" s="9" t="s">
        <v>56</v>
      </c>
      <c r="H378" s="10">
        <v>8</v>
      </c>
      <c r="I378" s="10">
        <v>8</v>
      </c>
    </row>
    <row r="379" spans="2:16" x14ac:dyDescent="0.25">
      <c r="B379" s="25" t="s">
        <v>194</v>
      </c>
      <c r="C379" s="22">
        <v>909</v>
      </c>
      <c r="D379" s="7" t="s">
        <v>106</v>
      </c>
      <c r="E379" s="9"/>
      <c r="F379" s="9"/>
      <c r="G379" s="9"/>
      <c r="H379" s="10">
        <f>H380+H387+H399+H394</f>
        <v>29206.1</v>
      </c>
      <c r="I379" s="10">
        <f>I380+I387+I399+I394</f>
        <v>12379.5</v>
      </c>
    </row>
    <row r="380" spans="2:16" x14ac:dyDescent="0.25">
      <c r="B380" s="37" t="s">
        <v>195</v>
      </c>
      <c r="C380" s="22">
        <v>909</v>
      </c>
      <c r="D380" s="7" t="s">
        <v>106</v>
      </c>
      <c r="E380" s="7" t="s">
        <v>28</v>
      </c>
      <c r="F380" s="9"/>
      <c r="G380" s="9"/>
      <c r="H380" s="10">
        <f t="shared" ref="H380:I382" si="42">H381</f>
        <v>2264.1</v>
      </c>
      <c r="I380" s="10">
        <f t="shared" si="42"/>
        <v>2264.1</v>
      </c>
    </row>
    <row r="381" spans="2:16" x14ac:dyDescent="0.25">
      <c r="B381" s="24" t="s">
        <v>244</v>
      </c>
      <c r="C381" s="22">
        <v>909</v>
      </c>
      <c r="D381" s="9" t="s">
        <v>106</v>
      </c>
      <c r="E381" s="9" t="s">
        <v>28</v>
      </c>
      <c r="F381" s="3" t="s">
        <v>196</v>
      </c>
      <c r="G381" s="9"/>
      <c r="H381" s="10">
        <f t="shared" si="42"/>
        <v>2264.1</v>
      </c>
      <c r="I381" s="10">
        <f t="shared" si="42"/>
        <v>2264.1</v>
      </c>
    </row>
    <row r="382" spans="2:16" x14ac:dyDescent="0.25">
      <c r="B382" s="25" t="s">
        <v>197</v>
      </c>
      <c r="C382" s="22">
        <v>909</v>
      </c>
      <c r="D382" s="9" t="s">
        <v>106</v>
      </c>
      <c r="E382" s="9" t="s">
        <v>28</v>
      </c>
      <c r="F382" s="3" t="s">
        <v>198</v>
      </c>
      <c r="G382" s="9"/>
      <c r="H382" s="10">
        <f t="shared" si="42"/>
        <v>2264.1</v>
      </c>
      <c r="I382" s="10">
        <f t="shared" si="42"/>
        <v>2264.1</v>
      </c>
    </row>
    <row r="383" spans="2:16" ht="25.5" x14ac:dyDescent="0.25">
      <c r="B383" s="24" t="s">
        <v>199</v>
      </c>
      <c r="C383" s="22">
        <v>909</v>
      </c>
      <c r="D383" s="3" t="s">
        <v>106</v>
      </c>
      <c r="E383" s="3" t="s">
        <v>28</v>
      </c>
      <c r="F383" s="3" t="s">
        <v>200</v>
      </c>
      <c r="G383" s="9"/>
      <c r="H383" s="10">
        <f t="shared" ref="H383:I385" si="43">H384</f>
        <v>2264.1</v>
      </c>
      <c r="I383" s="10">
        <f t="shared" si="43"/>
        <v>2264.1</v>
      </c>
      <c r="P383" s="45"/>
    </row>
    <row r="384" spans="2:16" ht="25.5" customHeight="1" x14ac:dyDescent="0.25">
      <c r="B384" s="49" t="s">
        <v>303</v>
      </c>
      <c r="C384" s="22">
        <v>909</v>
      </c>
      <c r="D384" s="3" t="s">
        <v>106</v>
      </c>
      <c r="E384" s="3" t="s">
        <v>28</v>
      </c>
      <c r="F384" s="3" t="s">
        <v>200</v>
      </c>
      <c r="G384" s="9" t="s">
        <v>311</v>
      </c>
      <c r="H384" s="10">
        <f t="shared" si="43"/>
        <v>2264.1</v>
      </c>
      <c r="I384" s="10">
        <f t="shared" si="43"/>
        <v>2264.1</v>
      </c>
      <c r="M384" s="45"/>
    </row>
    <row r="385" spans="2:9" ht="27" customHeight="1" x14ac:dyDescent="0.25">
      <c r="B385" s="49" t="s">
        <v>304</v>
      </c>
      <c r="C385" s="22">
        <v>909</v>
      </c>
      <c r="D385" s="3" t="s">
        <v>106</v>
      </c>
      <c r="E385" s="3" t="s">
        <v>28</v>
      </c>
      <c r="F385" s="3" t="s">
        <v>200</v>
      </c>
      <c r="G385" s="9" t="s">
        <v>312</v>
      </c>
      <c r="H385" s="10">
        <f t="shared" si="43"/>
        <v>2264.1</v>
      </c>
      <c r="I385" s="10">
        <f t="shared" si="43"/>
        <v>2264.1</v>
      </c>
    </row>
    <row r="386" spans="2:9" ht="26.25" x14ac:dyDescent="0.25">
      <c r="B386" s="22" t="s">
        <v>108</v>
      </c>
      <c r="C386" s="22">
        <v>909</v>
      </c>
      <c r="D386" s="9" t="s">
        <v>106</v>
      </c>
      <c r="E386" s="9" t="s">
        <v>28</v>
      </c>
      <c r="F386" s="3" t="s">
        <v>200</v>
      </c>
      <c r="G386" s="3" t="s">
        <v>109</v>
      </c>
      <c r="H386" s="10">
        <v>2264.1</v>
      </c>
      <c r="I386" s="10">
        <v>2264.1</v>
      </c>
    </row>
    <row r="387" spans="2:9" x14ac:dyDescent="0.25">
      <c r="B387" s="25" t="s">
        <v>201</v>
      </c>
      <c r="C387" s="22">
        <v>909</v>
      </c>
      <c r="D387" s="7" t="s">
        <v>106</v>
      </c>
      <c r="E387" s="7" t="s">
        <v>142</v>
      </c>
      <c r="F387" s="9"/>
      <c r="G387" s="9"/>
      <c r="H387" s="8">
        <f t="shared" ref="H387:I392" si="44">H388</f>
        <v>400</v>
      </c>
      <c r="I387" s="8">
        <f t="shared" si="44"/>
        <v>400</v>
      </c>
    </row>
    <row r="388" spans="2:9" x14ac:dyDescent="0.25">
      <c r="B388" s="24" t="s">
        <v>244</v>
      </c>
      <c r="C388" s="22">
        <v>909</v>
      </c>
      <c r="D388" s="9" t="s">
        <v>106</v>
      </c>
      <c r="E388" s="3" t="s">
        <v>142</v>
      </c>
      <c r="F388" s="3" t="s">
        <v>196</v>
      </c>
      <c r="G388" s="9"/>
      <c r="H388" s="8">
        <f t="shared" si="44"/>
        <v>400</v>
      </c>
      <c r="I388" s="8">
        <f t="shared" si="44"/>
        <v>400</v>
      </c>
    </row>
    <row r="389" spans="2:9" x14ac:dyDescent="0.25">
      <c r="B389" s="25" t="s">
        <v>197</v>
      </c>
      <c r="C389" s="22">
        <v>909</v>
      </c>
      <c r="D389" s="9" t="s">
        <v>106</v>
      </c>
      <c r="E389" s="3" t="s">
        <v>142</v>
      </c>
      <c r="F389" s="3" t="s">
        <v>198</v>
      </c>
      <c r="G389" s="9"/>
      <c r="H389" s="8">
        <f t="shared" si="44"/>
        <v>400</v>
      </c>
      <c r="I389" s="8">
        <f t="shared" si="44"/>
        <v>400</v>
      </c>
    </row>
    <row r="390" spans="2:9" ht="38.25" x14ac:dyDescent="0.25">
      <c r="B390" s="24" t="s">
        <v>202</v>
      </c>
      <c r="C390" s="22">
        <v>909</v>
      </c>
      <c r="D390" s="3" t="s">
        <v>106</v>
      </c>
      <c r="E390" s="3" t="s">
        <v>142</v>
      </c>
      <c r="F390" s="3" t="s">
        <v>203</v>
      </c>
      <c r="G390" s="9"/>
      <c r="H390" s="20">
        <f t="shared" si="44"/>
        <v>400</v>
      </c>
      <c r="I390" s="20">
        <f t="shared" si="44"/>
        <v>400</v>
      </c>
    </row>
    <row r="391" spans="2:9" ht="21.75" customHeight="1" x14ac:dyDescent="0.25">
      <c r="B391" s="49" t="s">
        <v>303</v>
      </c>
      <c r="C391" s="22">
        <v>909</v>
      </c>
      <c r="D391" s="3" t="s">
        <v>106</v>
      </c>
      <c r="E391" s="3" t="s">
        <v>142</v>
      </c>
      <c r="F391" s="3" t="s">
        <v>203</v>
      </c>
      <c r="G391" s="9" t="s">
        <v>311</v>
      </c>
      <c r="H391" s="20">
        <f t="shared" si="44"/>
        <v>400</v>
      </c>
      <c r="I391" s="20">
        <f t="shared" si="44"/>
        <v>400</v>
      </c>
    </row>
    <row r="392" spans="2:9" ht="20.25" customHeight="1" x14ac:dyDescent="0.25">
      <c r="B392" s="49" t="s">
        <v>304</v>
      </c>
      <c r="C392" s="22">
        <v>909</v>
      </c>
      <c r="D392" s="3" t="s">
        <v>106</v>
      </c>
      <c r="E392" s="3" t="s">
        <v>142</v>
      </c>
      <c r="F392" s="3" t="s">
        <v>203</v>
      </c>
      <c r="G392" s="9" t="s">
        <v>312</v>
      </c>
      <c r="H392" s="20">
        <f t="shared" si="44"/>
        <v>400</v>
      </c>
      <c r="I392" s="20">
        <f t="shared" si="44"/>
        <v>400</v>
      </c>
    </row>
    <row r="393" spans="2:9" ht="26.25" x14ac:dyDescent="0.25">
      <c r="B393" s="22" t="s">
        <v>108</v>
      </c>
      <c r="C393" s="22">
        <v>909</v>
      </c>
      <c r="D393" s="9" t="s">
        <v>106</v>
      </c>
      <c r="E393" s="3" t="s">
        <v>142</v>
      </c>
      <c r="F393" s="3" t="s">
        <v>203</v>
      </c>
      <c r="G393" s="3" t="s">
        <v>109</v>
      </c>
      <c r="H393" s="2">
        <v>400</v>
      </c>
      <c r="I393" s="2">
        <v>400</v>
      </c>
    </row>
    <row r="394" spans="2:9" x14ac:dyDescent="0.25">
      <c r="B394" s="22" t="s">
        <v>105</v>
      </c>
      <c r="C394" s="29">
        <v>909</v>
      </c>
      <c r="D394" s="29" t="s">
        <v>106</v>
      </c>
      <c r="E394" s="29" t="s">
        <v>47</v>
      </c>
      <c r="F394" s="29"/>
      <c r="G394" s="29"/>
      <c r="H394" s="2">
        <f t="shared" ref="H394:I397" si="45">H395</f>
        <v>26212</v>
      </c>
      <c r="I394" s="2">
        <f t="shared" si="45"/>
        <v>9385.4</v>
      </c>
    </row>
    <row r="395" spans="2:9" ht="39" x14ac:dyDescent="0.25">
      <c r="B395" s="53" t="s">
        <v>284</v>
      </c>
      <c r="C395" s="29">
        <v>909</v>
      </c>
      <c r="D395" s="29" t="s">
        <v>106</v>
      </c>
      <c r="E395" s="29" t="s">
        <v>47</v>
      </c>
      <c r="F395" s="29">
        <v>6106029</v>
      </c>
      <c r="G395" s="29"/>
      <c r="H395" s="2">
        <f t="shared" si="45"/>
        <v>26212</v>
      </c>
      <c r="I395" s="2">
        <f t="shared" si="45"/>
        <v>9385.4</v>
      </c>
    </row>
    <row r="396" spans="2:9" ht="33" customHeight="1" x14ac:dyDescent="0.25">
      <c r="B396" s="2" t="s">
        <v>309</v>
      </c>
      <c r="C396" s="29">
        <v>909</v>
      </c>
      <c r="D396" s="29" t="s">
        <v>106</v>
      </c>
      <c r="E396" s="29" t="s">
        <v>47</v>
      </c>
      <c r="F396" s="29">
        <v>6106029</v>
      </c>
      <c r="G396" s="29">
        <v>400</v>
      </c>
      <c r="H396" s="2">
        <f t="shared" si="45"/>
        <v>26212</v>
      </c>
      <c r="I396" s="2">
        <f t="shared" si="45"/>
        <v>9385.4</v>
      </c>
    </row>
    <row r="397" spans="2:9" x14ac:dyDescent="0.25">
      <c r="B397" s="49" t="s">
        <v>310</v>
      </c>
      <c r="C397" s="29">
        <v>909</v>
      </c>
      <c r="D397" s="29" t="s">
        <v>106</v>
      </c>
      <c r="E397" s="29" t="s">
        <v>47</v>
      </c>
      <c r="F397" s="29">
        <v>6106029</v>
      </c>
      <c r="G397" s="29">
        <v>410</v>
      </c>
      <c r="H397" s="2">
        <f t="shared" si="45"/>
        <v>26212</v>
      </c>
      <c r="I397" s="2">
        <f t="shared" si="45"/>
        <v>9385.4</v>
      </c>
    </row>
    <row r="398" spans="2:9" ht="26.25" x14ac:dyDescent="0.25">
      <c r="B398" s="22" t="s">
        <v>285</v>
      </c>
      <c r="C398" s="29">
        <v>909</v>
      </c>
      <c r="D398" s="29" t="s">
        <v>106</v>
      </c>
      <c r="E398" s="29" t="s">
        <v>47</v>
      </c>
      <c r="F398" s="29">
        <v>6106029</v>
      </c>
      <c r="G398" s="29">
        <v>412</v>
      </c>
      <c r="H398" s="2">
        <v>26212</v>
      </c>
      <c r="I398" s="2">
        <v>9385.4</v>
      </c>
    </row>
    <row r="399" spans="2:9" x14ac:dyDescent="0.25">
      <c r="B399" s="24" t="s">
        <v>204</v>
      </c>
      <c r="C399" s="22">
        <v>909</v>
      </c>
      <c r="D399" s="9" t="s">
        <v>106</v>
      </c>
      <c r="E399" s="9" t="s">
        <v>114</v>
      </c>
      <c r="F399" s="11"/>
      <c r="G399" s="9"/>
      <c r="H399" s="2">
        <f t="shared" ref="H399:I401" si="46">H400</f>
        <v>330</v>
      </c>
      <c r="I399" s="2">
        <f t="shared" si="46"/>
        <v>330</v>
      </c>
    </row>
    <row r="400" spans="2:9" ht="16.5" customHeight="1" x14ac:dyDescent="0.25">
      <c r="B400" s="24" t="s">
        <v>131</v>
      </c>
      <c r="C400" s="22">
        <v>909</v>
      </c>
      <c r="D400" s="9" t="s">
        <v>106</v>
      </c>
      <c r="E400" s="9" t="s">
        <v>114</v>
      </c>
      <c r="F400" s="3" t="s">
        <v>132</v>
      </c>
      <c r="G400" s="9"/>
      <c r="H400" s="2">
        <f t="shared" si="46"/>
        <v>330</v>
      </c>
      <c r="I400" s="2">
        <f t="shared" si="46"/>
        <v>330</v>
      </c>
    </row>
    <row r="401" spans="2:9" ht="38.25" x14ac:dyDescent="0.25">
      <c r="B401" s="24" t="s">
        <v>290</v>
      </c>
      <c r="C401" s="22">
        <v>909</v>
      </c>
      <c r="D401" s="3" t="s">
        <v>106</v>
      </c>
      <c r="E401" s="3" t="s">
        <v>114</v>
      </c>
      <c r="F401" s="3" t="s">
        <v>89</v>
      </c>
      <c r="G401" s="9"/>
      <c r="H401" s="2">
        <f t="shared" si="46"/>
        <v>330</v>
      </c>
      <c r="I401" s="2">
        <f t="shared" si="46"/>
        <v>330</v>
      </c>
    </row>
    <row r="402" spans="2:9" ht="25.5" x14ac:dyDescent="0.25">
      <c r="B402" s="40" t="s">
        <v>273</v>
      </c>
      <c r="C402" s="22">
        <v>909</v>
      </c>
      <c r="D402" s="9" t="s">
        <v>106</v>
      </c>
      <c r="E402" s="9" t="s">
        <v>114</v>
      </c>
      <c r="F402" s="3" t="s">
        <v>205</v>
      </c>
      <c r="G402" s="9"/>
      <c r="H402" s="2">
        <f>H403+H406</f>
        <v>330</v>
      </c>
      <c r="I402" s="2">
        <f>I403+I406</f>
        <v>330</v>
      </c>
    </row>
    <row r="403" spans="2:9" ht="39" x14ac:dyDescent="0.25">
      <c r="B403" s="27" t="s">
        <v>301</v>
      </c>
      <c r="C403" s="22">
        <v>909</v>
      </c>
      <c r="D403" s="9" t="s">
        <v>106</v>
      </c>
      <c r="E403" s="9" t="s">
        <v>114</v>
      </c>
      <c r="F403" s="3" t="s">
        <v>205</v>
      </c>
      <c r="G403" s="9" t="s">
        <v>295</v>
      </c>
      <c r="H403" s="2">
        <f>H404</f>
        <v>323</v>
      </c>
      <c r="I403" s="2">
        <f>I404</f>
        <v>323</v>
      </c>
    </row>
    <row r="404" spans="2:9" x14ac:dyDescent="0.25">
      <c r="B404" s="22" t="s">
        <v>96</v>
      </c>
      <c r="C404" s="22">
        <v>909</v>
      </c>
      <c r="D404" s="9" t="s">
        <v>106</v>
      </c>
      <c r="E404" s="9" t="s">
        <v>114</v>
      </c>
      <c r="F404" s="3" t="s">
        <v>205</v>
      </c>
      <c r="G404" s="9" t="s">
        <v>97</v>
      </c>
      <c r="H404" s="2">
        <f>H405</f>
        <v>323</v>
      </c>
      <c r="I404" s="2">
        <f>I405</f>
        <v>323</v>
      </c>
    </row>
    <row r="405" spans="2:9" x14ac:dyDescent="0.25">
      <c r="B405" s="24" t="s">
        <v>51</v>
      </c>
      <c r="C405" s="22">
        <v>909</v>
      </c>
      <c r="D405" s="9" t="s">
        <v>106</v>
      </c>
      <c r="E405" s="9" t="s">
        <v>114</v>
      </c>
      <c r="F405" s="3" t="s">
        <v>205</v>
      </c>
      <c r="G405" s="9" t="s">
        <v>52</v>
      </c>
      <c r="H405" s="2">
        <v>323</v>
      </c>
      <c r="I405" s="2">
        <v>323</v>
      </c>
    </row>
    <row r="406" spans="2:9" x14ac:dyDescent="0.25">
      <c r="B406" s="26" t="s">
        <v>302</v>
      </c>
      <c r="C406" s="22">
        <v>909</v>
      </c>
      <c r="D406" s="9" t="s">
        <v>106</v>
      </c>
      <c r="E406" s="9" t="s">
        <v>114</v>
      </c>
      <c r="F406" s="3" t="s">
        <v>205</v>
      </c>
      <c r="G406" s="3" t="s">
        <v>296</v>
      </c>
      <c r="H406" s="2">
        <f>H407</f>
        <v>7</v>
      </c>
      <c r="I406" s="2">
        <f>I407</f>
        <v>7</v>
      </c>
    </row>
    <row r="407" spans="2:9" x14ac:dyDescent="0.25">
      <c r="B407" s="23" t="s">
        <v>53</v>
      </c>
      <c r="C407" s="22">
        <v>909</v>
      </c>
      <c r="D407" s="9" t="s">
        <v>106</v>
      </c>
      <c r="E407" s="9" t="s">
        <v>114</v>
      </c>
      <c r="F407" s="3" t="s">
        <v>205</v>
      </c>
      <c r="G407" s="3" t="s">
        <v>54</v>
      </c>
      <c r="H407" s="2">
        <f>H408</f>
        <v>7</v>
      </c>
      <c r="I407" s="2">
        <f>I408</f>
        <v>7</v>
      </c>
    </row>
    <row r="408" spans="2:9" x14ac:dyDescent="0.25">
      <c r="B408" s="24" t="s">
        <v>55</v>
      </c>
      <c r="C408" s="22">
        <v>909</v>
      </c>
      <c r="D408" s="9" t="s">
        <v>106</v>
      </c>
      <c r="E408" s="9" t="s">
        <v>114</v>
      </c>
      <c r="F408" s="3" t="s">
        <v>205</v>
      </c>
      <c r="G408" s="9" t="s">
        <v>56</v>
      </c>
      <c r="H408" s="2">
        <v>7</v>
      </c>
      <c r="I408" s="2">
        <v>7</v>
      </c>
    </row>
    <row r="409" spans="2:9" x14ac:dyDescent="0.25">
      <c r="B409" s="25" t="s">
        <v>206</v>
      </c>
      <c r="C409" s="22">
        <v>909</v>
      </c>
      <c r="D409" s="9" t="s">
        <v>122</v>
      </c>
      <c r="E409" s="9"/>
      <c r="F409" s="9"/>
      <c r="G409" s="9"/>
      <c r="H409" s="2">
        <f t="shared" ref="H409:I414" si="47">H410</f>
        <v>461.1</v>
      </c>
      <c r="I409" s="2">
        <f t="shared" si="47"/>
        <v>461.1</v>
      </c>
    </row>
    <row r="410" spans="2:9" x14ac:dyDescent="0.25">
      <c r="B410" s="24" t="s">
        <v>207</v>
      </c>
      <c r="C410" s="22">
        <v>909</v>
      </c>
      <c r="D410" s="3" t="s">
        <v>122</v>
      </c>
      <c r="E410" s="9" t="s">
        <v>15</v>
      </c>
      <c r="F410" s="9"/>
      <c r="G410" s="9"/>
      <c r="H410" s="2">
        <f t="shared" si="47"/>
        <v>461.1</v>
      </c>
      <c r="I410" s="2">
        <f t="shared" si="47"/>
        <v>461.1</v>
      </c>
    </row>
    <row r="411" spans="2:9" ht="38.25" x14ac:dyDescent="0.25">
      <c r="B411" s="25" t="s">
        <v>189</v>
      </c>
      <c r="C411" s="22">
        <v>909</v>
      </c>
      <c r="D411" s="3" t="s">
        <v>122</v>
      </c>
      <c r="E411" s="9" t="s">
        <v>15</v>
      </c>
      <c r="F411" s="3" t="s">
        <v>190</v>
      </c>
      <c r="G411" s="9"/>
      <c r="H411" s="2">
        <f t="shared" si="47"/>
        <v>461.1</v>
      </c>
      <c r="I411" s="2">
        <f t="shared" si="47"/>
        <v>461.1</v>
      </c>
    </row>
    <row r="412" spans="2:9" ht="25.5" x14ac:dyDescent="0.25">
      <c r="B412" s="24" t="s">
        <v>208</v>
      </c>
      <c r="C412" s="22">
        <v>909</v>
      </c>
      <c r="D412" s="3" t="s">
        <v>122</v>
      </c>
      <c r="E412" s="9" t="s">
        <v>15</v>
      </c>
      <c r="F412" s="3" t="s">
        <v>209</v>
      </c>
      <c r="G412" s="9"/>
      <c r="H412" s="2">
        <f t="shared" si="47"/>
        <v>461.1</v>
      </c>
      <c r="I412" s="2">
        <f t="shared" si="47"/>
        <v>461.1</v>
      </c>
    </row>
    <row r="413" spans="2:9" x14ac:dyDescent="0.25">
      <c r="B413" s="26" t="s">
        <v>302</v>
      </c>
      <c r="C413" s="22">
        <v>909</v>
      </c>
      <c r="D413" s="3" t="s">
        <v>122</v>
      </c>
      <c r="E413" s="9" t="s">
        <v>15</v>
      </c>
      <c r="F413" s="3" t="s">
        <v>209</v>
      </c>
      <c r="G413" s="3" t="s">
        <v>296</v>
      </c>
      <c r="H413" s="2">
        <f t="shared" si="47"/>
        <v>461.1</v>
      </c>
      <c r="I413" s="2">
        <f t="shared" si="47"/>
        <v>461.1</v>
      </c>
    </row>
    <row r="414" spans="2:9" x14ac:dyDescent="0.25">
      <c r="B414" s="23" t="s">
        <v>53</v>
      </c>
      <c r="C414" s="22">
        <v>909</v>
      </c>
      <c r="D414" s="3" t="s">
        <v>122</v>
      </c>
      <c r="E414" s="9" t="s">
        <v>15</v>
      </c>
      <c r="F414" s="3" t="s">
        <v>209</v>
      </c>
      <c r="G414" s="3" t="s">
        <v>54</v>
      </c>
      <c r="H414" s="2">
        <f t="shared" si="47"/>
        <v>461.1</v>
      </c>
      <c r="I414" s="2">
        <f t="shared" si="47"/>
        <v>461.1</v>
      </c>
    </row>
    <row r="415" spans="2:9" x14ac:dyDescent="0.25">
      <c r="B415" s="24" t="s">
        <v>55</v>
      </c>
      <c r="C415" s="22">
        <v>909</v>
      </c>
      <c r="D415" s="3" t="s">
        <v>122</v>
      </c>
      <c r="E415" s="9" t="s">
        <v>15</v>
      </c>
      <c r="F415" s="3" t="s">
        <v>209</v>
      </c>
      <c r="G415" s="9" t="s">
        <v>56</v>
      </c>
      <c r="H415" s="2">
        <v>461.1</v>
      </c>
      <c r="I415" s="2">
        <v>461.1</v>
      </c>
    </row>
    <row r="416" spans="2:9" x14ac:dyDescent="0.25">
      <c r="B416" s="25" t="s">
        <v>210</v>
      </c>
      <c r="C416" s="22">
        <v>909</v>
      </c>
      <c r="D416" s="9" t="s">
        <v>211</v>
      </c>
      <c r="E416" s="9"/>
      <c r="F416" s="9"/>
      <c r="G416" s="9"/>
      <c r="H416" s="20">
        <f>H417+H424</f>
        <v>4834</v>
      </c>
      <c r="I416" s="20">
        <f>I417+I424</f>
        <v>4884.8</v>
      </c>
    </row>
    <row r="417" spans="2:9" x14ac:dyDescent="0.25">
      <c r="B417" s="24" t="s">
        <v>212</v>
      </c>
      <c r="C417" s="22">
        <v>909</v>
      </c>
      <c r="D417" s="9" t="s">
        <v>211</v>
      </c>
      <c r="E417" s="9" t="s">
        <v>28</v>
      </c>
      <c r="F417" s="9"/>
      <c r="G417" s="9"/>
      <c r="H417" s="10">
        <f t="shared" ref="H417:I422" si="48">H418</f>
        <v>1879.1</v>
      </c>
      <c r="I417" s="10">
        <f t="shared" si="48"/>
        <v>1897</v>
      </c>
    </row>
    <row r="418" spans="2:9" ht="38.25" x14ac:dyDescent="0.25">
      <c r="B418" s="25" t="s">
        <v>274</v>
      </c>
      <c r="C418" s="22">
        <v>909</v>
      </c>
      <c r="D418" s="9" t="s">
        <v>211</v>
      </c>
      <c r="E418" s="9" t="s">
        <v>28</v>
      </c>
      <c r="F418" s="3" t="s">
        <v>213</v>
      </c>
      <c r="G418" s="9"/>
      <c r="H418" s="10">
        <f t="shared" si="48"/>
        <v>1879.1</v>
      </c>
      <c r="I418" s="10">
        <f t="shared" si="48"/>
        <v>1897</v>
      </c>
    </row>
    <row r="419" spans="2:9" x14ac:dyDescent="0.25">
      <c r="B419" s="24" t="s">
        <v>275</v>
      </c>
      <c r="C419" s="22">
        <v>909</v>
      </c>
      <c r="D419" s="9" t="s">
        <v>211</v>
      </c>
      <c r="E419" s="9" t="s">
        <v>28</v>
      </c>
      <c r="F419" s="3" t="s">
        <v>214</v>
      </c>
      <c r="G419" s="9"/>
      <c r="H419" s="10">
        <f t="shared" si="48"/>
        <v>1879.1</v>
      </c>
      <c r="I419" s="10">
        <f t="shared" si="48"/>
        <v>1897</v>
      </c>
    </row>
    <row r="420" spans="2:9" ht="25.5" x14ac:dyDescent="0.25">
      <c r="B420" s="24" t="s">
        <v>215</v>
      </c>
      <c r="C420" s="22">
        <v>909</v>
      </c>
      <c r="D420" s="3" t="s">
        <v>211</v>
      </c>
      <c r="E420" s="3" t="s">
        <v>28</v>
      </c>
      <c r="F420" s="3" t="s">
        <v>216</v>
      </c>
      <c r="G420" s="9"/>
      <c r="H420" s="10">
        <f>H421</f>
        <v>1879.1</v>
      </c>
      <c r="I420" s="10">
        <f>I421</f>
        <v>1897</v>
      </c>
    </row>
    <row r="421" spans="2:9" ht="26.25" x14ac:dyDescent="0.25">
      <c r="B421" s="2" t="s">
        <v>299</v>
      </c>
      <c r="C421" s="22">
        <v>909</v>
      </c>
      <c r="D421" s="3" t="s">
        <v>211</v>
      </c>
      <c r="E421" s="3" t="s">
        <v>28</v>
      </c>
      <c r="F421" s="3" t="s">
        <v>216</v>
      </c>
      <c r="G421" s="9" t="s">
        <v>294</v>
      </c>
      <c r="H421" s="10">
        <f>H422</f>
        <v>1879.1</v>
      </c>
      <c r="I421" s="10">
        <f>I422</f>
        <v>1897</v>
      </c>
    </row>
    <row r="422" spans="2:9" x14ac:dyDescent="0.25">
      <c r="B422" s="22" t="s">
        <v>32</v>
      </c>
      <c r="C422" s="22">
        <v>909</v>
      </c>
      <c r="D422" s="9" t="s">
        <v>211</v>
      </c>
      <c r="E422" s="9" t="s">
        <v>28</v>
      </c>
      <c r="F422" s="3" t="s">
        <v>216</v>
      </c>
      <c r="G422" s="9" t="s">
        <v>33</v>
      </c>
      <c r="H422" s="10">
        <f t="shared" si="48"/>
        <v>1879.1</v>
      </c>
      <c r="I422" s="10">
        <f t="shared" si="48"/>
        <v>1897</v>
      </c>
    </row>
    <row r="423" spans="2:9" ht="38.25" x14ac:dyDescent="0.25">
      <c r="B423" s="24" t="s">
        <v>22</v>
      </c>
      <c r="C423" s="22">
        <v>909</v>
      </c>
      <c r="D423" s="9" t="s">
        <v>211</v>
      </c>
      <c r="E423" s="9" t="s">
        <v>28</v>
      </c>
      <c r="F423" s="3" t="s">
        <v>216</v>
      </c>
      <c r="G423" s="9" t="s">
        <v>24</v>
      </c>
      <c r="H423" s="10">
        <v>1879.1</v>
      </c>
      <c r="I423" s="10">
        <v>1897</v>
      </c>
    </row>
    <row r="424" spans="2:9" x14ac:dyDescent="0.25">
      <c r="B424" s="24" t="s">
        <v>217</v>
      </c>
      <c r="C424" s="22">
        <v>909</v>
      </c>
      <c r="D424" s="9" t="s">
        <v>211</v>
      </c>
      <c r="E424" s="9" t="s">
        <v>15</v>
      </c>
      <c r="F424" s="9"/>
      <c r="G424" s="9"/>
      <c r="H424" s="10">
        <f t="shared" ref="H424:H429" si="49">H425</f>
        <v>2954.9</v>
      </c>
      <c r="I424" s="10">
        <f t="shared" ref="I424:I429" si="50">I425</f>
        <v>2987.8</v>
      </c>
    </row>
    <row r="425" spans="2:9" ht="38.25" x14ac:dyDescent="0.25">
      <c r="B425" s="25" t="s">
        <v>274</v>
      </c>
      <c r="C425" s="22">
        <v>909</v>
      </c>
      <c r="D425" s="9" t="s">
        <v>211</v>
      </c>
      <c r="E425" s="9" t="s">
        <v>15</v>
      </c>
      <c r="F425" s="3" t="s">
        <v>213</v>
      </c>
      <c r="G425" s="9"/>
      <c r="H425" s="10">
        <f t="shared" si="49"/>
        <v>2954.9</v>
      </c>
      <c r="I425" s="10">
        <f t="shared" si="50"/>
        <v>2987.8</v>
      </c>
    </row>
    <row r="426" spans="2:9" x14ac:dyDescent="0.25">
      <c r="B426" s="24" t="s">
        <v>276</v>
      </c>
      <c r="C426" s="22">
        <v>909</v>
      </c>
      <c r="D426" s="3" t="s">
        <v>211</v>
      </c>
      <c r="E426" s="3" t="s">
        <v>15</v>
      </c>
      <c r="F426" s="3" t="s">
        <v>218</v>
      </c>
      <c r="G426" s="9"/>
      <c r="H426" s="10">
        <f t="shared" si="49"/>
        <v>2954.9</v>
      </c>
      <c r="I426" s="10">
        <f t="shared" si="50"/>
        <v>2987.8</v>
      </c>
    </row>
    <row r="427" spans="2:9" ht="25.5" x14ac:dyDescent="0.25">
      <c r="B427" s="24" t="s">
        <v>215</v>
      </c>
      <c r="C427" s="22">
        <v>909</v>
      </c>
      <c r="D427" s="3" t="s">
        <v>211</v>
      </c>
      <c r="E427" s="3" t="s">
        <v>15</v>
      </c>
      <c r="F427" s="3" t="s">
        <v>219</v>
      </c>
      <c r="G427" s="9"/>
      <c r="H427" s="10">
        <f t="shared" si="49"/>
        <v>2954.9</v>
      </c>
      <c r="I427" s="10">
        <f>I428</f>
        <v>2987.8</v>
      </c>
    </row>
    <row r="428" spans="2:9" ht="26.25" x14ac:dyDescent="0.25">
      <c r="B428" s="2" t="s">
        <v>299</v>
      </c>
      <c r="C428" s="22">
        <v>909</v>
      </c>
      <c r="D428" s="3" t="s">
        <v>211</v>
      </c>
      <c r="E428" s="3" t="s">
        <v>15</v>
      </c>
      <c r="F428" s="3" t="s">
        <v>219</v>
      </c>
      <c r="G428" s="9" t="s">
        <v>294</v>
      </c>
      <c r="H428" s="10">
        <f t="shared" si="49"/>
        <v>2954.9</v>
      </c>
      <c r="I428" s="10">
        <f>I429</f>
        <v>2987.8</v>
      </c>
    </row>
    <row r="429" spans="2:9" x14ac:dyDescent="0.25">
      <c r="B429" s="22" t="s">
        <v>32</v>
      </c>
      <c r="C429" s="22">
        <v>909</v>
      </c>
      <c r="D429" s="3" t="s">
        <v>211</v>
      </c>
      <c r="E429" s="3" t="s">
        <v>15</v>
      </c>
      <c r="F429" s="3" t="s">
        <v>219</v>
      </c>
      <c r="G429" s="9" t="s">
        <v>33</v>
      </c>
      <c r="H429" s="10">
        <f t="shared" si="49"/>
        <v>2954.9</v>
      </c>
      <c r="I429" s="10">
        <f t="shared" si="50"/>
        <v>2987.8</v>
      </c>
    </row>
    <row r="430" spans="2:9" ht="38.25" x14ac:dyDescent="0.25">
      <c r="B430" s="24" t="s">
        <v>22</v>
      </c>
      <c r="C430" s="22">
        <v>909</v>
      </c>
      <c r="D430" s="3" t="s">
        <v>211</v>
      </c>
      <c r="E430" s="3" t="s">
        <v>15</v>
      </c>
      <c r="F430" s="3" t="s">
        <v>219</v>
      </c>
      <c r="G430" s="9" t="s">
        <v>24</v>
      </c>
      <c r="H430" s="10">
        <v>2954.9</v>
      </c>
      <c r="I430" s="10">
        <v>2987.8</v>
      </c>
    </row>
    <row r="431" spans="2:9" ht="25.5" x14ac:dyDescent="0.25">
      <c r="B431" s="25" t="s">
        <v>220</v>
      </c>
      <c r="C431" s="21">
        <v>910</v>
      </c>
      <c r="D431" s="7"/>
      <c r="E431" s="7"/>
      <c r="F431" s="7"/>
      <c r="G431" s="7"/>
      <c r="H431" s="8">
        <f>H432</f>
        <v>1384.4</v>
      </c>
      <c r="I431" s="8">
        <f>I432</f>
        <v>1384.4</v>
      </c>
    </row>
    <row r="432" spans="2:9" ht="25.5" x14ac:dyDescent="0.25">
      <c r="B432" s="24" t="s">
        <v>113</v>
      </c>
      <c r="C432" s="22">
        <v>910</v>
      </c>
      <c r="D432" s="9" t="s">
        <v>28</v>
      </c>
      <c r="E432" s="9" t="s">
        <v>114</v>
      </c>
      <c r="F432" s="9"/>
      <c r="G432" s="9"/>
      <c r="H432" s="10">
        <f>H433</f>
        <v>1384.4</v>
      </c>
      <c r="I432" s="10">
        <f>I433</f>
        <v>1384.4</v>
      </c>
    </row>
    <row r="433" spans="2:9" x14ac:dyDescent="0.25">
      <c r="B433" s="24" t="s">
        <v>131</v>
      </c>
      <c r="C433" s="22">
        <v>910</v>
      </c>
      <c r="D433" s="9" t="s">
        <v>28</v>
      </c>
      <c r="E433" s="9" t="s">
        <v>114</v>
      </c>
      <c r="F433" s="3" t="s">
        <v>132</v>
      </c>
      <c r="G433" s="9"/>
      <c r="H433" s="10">
        <f>H434+H439</f>
        <v>1384.4</v>
      </c>
      <c r="I433" s="10">
        <f>I434+I439</f>
        <v>1384.4</v>
      </c>
    </row>
    <row r="434" spans="2:9" x14ac:dyDescent="0.25">
      <c r="B434" s="52" t="s">
        <v>242</v>
      </c>
      <c r="C434" s="22">
        <v>910</v>
      </c>
      <c r="D434" s="3" t="s">
        <v>28</v>
      </c>
      <c r="E434" s="3" t="s">
        <v>114</v>
      </c>
      <c r="F434" s="3" t="s">
        <v>222</v>
      </c>
      <c r="G434" s="9"/>
      <c r="H434" s="10">
        <f t="shared" ref="H434:I437" si="51">H435</f>
        <v>758.4</v>
      </c>
      <c r="I434" s="10">
        <f t="shared" si="51"/>
        <v>758.4</v>
      </c>
    </row>
    <row r="435" spans="2:9" ht="25.5" x14ac:dyDescent="0.25">
      <c r="B435" s="28" t="s">
        <v>221</v>
      </c>
      <c r="C435" s="22">
        <v>910</v>
      </c>
      <c r="D435" s="9" t="s">
        <v>28</v>
      </c>
      <c r="E435" s="9" t="s">
        <v>114</v>
      </c>
      <c r="F435" s="3" t="s">
        <v>223</v>
      </c>
      <c r="G435" s="9"/>
      <c r="H435" s="10">
        <f t="shared" si="51"/>
        <v>758.4</v>
      </c>
      <c r="I435" s="10">
        <f t="shared" si="51"/>
        <v>758.4</v>
      </c>
    </row>
    <row r="436" spans="2:9" ht="39" x14ac:dyDescent="0.25">
      <c r="B436" s="27" t="s">
        <v>301</v>
      </c>
      <c r="C436" s="22">
        <v>910</v>
      </c>
      <c r="D436" s="9" t="s">
        <v>28</v>
      </c>
      <c r="E436" s="9" t="s">
        <v>114</v>
      </c>
      <c r="F436" s="3" t="s">
        <v>223</v>
      </c>
      <c r="G436" s="9" t="s">
        <v>295</v>
      </c>
      <c r="H436" s="10">
        <f t="shared" si="51"/>
        <v>758.4</v>
      </c>
      <c r="I436" s="10">
        <f t="shared" si="51"/>
        <v>758.4</v>
      </c>
    </row>
    <row r="437" spans="2:9" x14ac:dyDescent="0.25">
      <c r="B437" s="22" t="s">
        <v>96</v>
      </c>
      <c r="C437" s="22">
        <v>910</v>
      </c>
      <c r="D437" s="9" t="s">
        <v>28</v>
      </c>
      <c r="E437" s="9" t="s">
        <v>114</v>
      </c>
      <c r="F437" s="3" t="s">
        <v>223</v>
      </c>
      <c r="G437" s="9" t="s">
        <v>97</v>
      </c>
      <c r="H437" s="10">
        <f t="shared" si="51"/>
        <v>758.4</v>
      </c>
      <c r="I437" s="10">
        <f t="shared" si="51"/>
        <v>758.4</v>
      </c>
    </row>
    <row r="438" spans="2:9" x14ac:dyDescent="0.25">
      <c r="B438" s="40" t="s">
        <v>51</v>
      </c>
      <c r="C438" s="22">
        <v>910</v>
      </c>
      <c r="D438" s="3" t="s">
        <v>28</v>
      </c>
      <c r="E438" s="3" t="s">
        <v>114</v>
      </c>
      <c r="F438" s="3" t="s">
        <v>223</v>
      </c>
      <c r="G438" s="3" t="s">
        <v>52</v>
      </c>
      <c r="H438" s="10">
        <v>758.4</v>
      </c>
      <c r="I438" s="10">
        <v>758.4</v>
      </c>
    </row>
    <row r="439" spans="2:9" x14ac:dyDescent="0.25">
      <c r="B439" s="28" t="s">
        <v>94</v>
      </c>
      <c r="C439" s="22">
        <v>910</v>
      </c>
      <c r="D439" s="3" t="s">
        <v>28</v>
      </c>
      <c r="E439" s="3" t="s">
        <v>114</v>
      </c>
      <c r="F439" s="3" t="s">
        <v>224</v>
      </c>
      <c r="G439" s="3"/>
      <c r="H439" s="10">
        <f>H440+H444+H447</f>
        <v>626</v>
      </c>
      <c r="I439" s="10">
        <f>I440+I444+I447</f>
        <v>626</v>
      </c>
    </row>
    <row r="440" spans="2:9" ht="39" x14ac:dyDescent="0.25">
      <c r="B440" s="27" t="s">
        <v>301</v>
      </c>
      <c r="C440" s="22">
        <v>910</v>
      </c>
      <c r="D440" s="3" t="s">
        <v>28</v>
      </c>
      <c r="E440" s="3" t="s">
        <v>114</v>
      </c>
      <c r="F440" s="3" t="s">
        <v>224</v>
      </c>
      <c r="G440" s="9" t="s">
        <v>295</v>
      </c>
      <c r="H440" s="10">
        <f>H441</f>
        <v>360.7</v>
      </c>
      <c r="I440" s="10">
        <f>I441</f>
        <v>360.7</v>
      </c>
    </row>
    <row r="441" spans="2:9" x14ac:dyDescent="0.25">
      <c r="B441" s="22" t="s">
        <v>315</v>
      </c>
      <c r="C441" s="22">
        <v>910</v>
      </c>
      <c r="D441" s="3" t="s">
        <v>28</v>
      </c>
      <c r="E441" s="3" t="s">
        <v>114</v>
      </c>
      <c r="F441" s="3" t="s">
        <v>224</v>
      </c>
      <c r="G441" s="9" t="s">
        <v>97</v>
      </c>
      <c r="H441" s="10">
        <f>H442+H443</f>
        <v>360.7</v>
      </c>
      <c r="I441" s="10">
        <f>I442+I443</f>
        <v>360.7</v>
      </c>
    </row>
    <row r="442" spans="2:9" x14ac:dyDescent="0.25">
      <c r="B442" s="40" t="s">
        <v>51</v>
      </c>
      <c r="C442" s="22">
        <v>910</v>
      </c>
      <c r="D442" s="3" t="s">
        <v>28</v>
      </c>
      <c r="E442" s="3" t="s">
        <v>114</v>
      </c>
      <c r="F442" s="3" t="s">
        <v>224</v>
      </c>
      <c r="G442" s="9" t="s">
        <v>52</v>
      </c>
      <c r="H442" s="10">
        <v>359.8</v>
      </c>
      <c r="I442" s="10">
        <v>359.8</v>
      </c>
    </row>
    <row r="443" spans="2:9" x14ac:dyDescent="0.25">
      <c r="B443" s="40" t="s">
        <v>283</v>
      </c>
      <c r="C443" s="22">
        <v>910</v>
      </c>
      <c r="D443" s="3" t="s">
        <v>28</v>
      </c>
      <c r="E443" s="3" t="s">
        <v>114</v>
      </c>
      <c r="F443" s="3" t="s">
        <v>224</v>
      </c>
      <c r="G443" s="9" t="s">
        <v>120</v>
      </c>
      <c r="H443" s="10">
        <v>0.9</v>
      </c>
      <c r="I443" s="10">
        <v>0.9</v>
      </c>
    </row>
    <row r="444" spans="2:9" x14ac:dyDescent="0.25">
      <c r="B444" s="26" t="s">
        <v>302</v>
      </c>
      <c r="C444" s="22">
        <v>910</v>
      </c>
      <c r="D444" s="3" t="s">
        <v>28</v>
      </c>
      <c r="E444" s="3" t="s">
        <v>114</v>
      </c>
      <c r="F444" s="3" t="s">
        <v>224</v>
      </c>
      <c r="G444" s="3" t="s">
        <v>296</v>
      </c>
      <c r="H444" s="10">
        <f>H445</f>
        <v>263.3</v>
      </c>
      <c r="I444" s="10">
        <f>I445</f>
        <v>263.3</v>
      </c>
    </row>
    <row r="445" spans="2:9" x14ac:dyDescent="0.25">
      <c r="B445" s="23" t="s">
        <v>53</v>
      </c>
      <c r="C445" s="22">
        <v>910</v>
      </c>
      <c r="D445" s="3" t="s">
        <v>28</v>
      </c>
      <c r="E445" s="3" t="s">
        <v>114</v>
      </c>
      <c r="F445" s="3" t="s">
        <v>224</v>
      </c>
      <c r="G445" s="3" t="s">
        <v>54</v>
      </c>
      <c r="H445" s="10">
        <f>H446</f>
        <v>263.3</v>
      </c>
      <c r="I445" s="10">
        <f>I446</f>
        <v>263.3</v>
      </c>
    </row>
    <row r="446" spans="2:9" x14ac:dyDescent="0.25">
      <c r="B446" s="40" t="s">
        <v>225</v>
      </c>
      <c r="C446" s="22">
        <v>910</v>
      </c>
      <c r="D446" s="3" t="s">
        <v>28</v>
      </c>
      <c r="E446" s="3" t="s">
        <v>114</v>
      </c>
      <c r="F446" s="3" t="s">
        <v>224</v>
      </c>
      <c r="G446" s="9" t="s">
        <v>56</v>
      </c>
      <c r="H446" s="10">
        <v>263.3</v>
      </c>
      <c r="I446" s="10">
        <v>263.3</v>
      </c>
    </row>
    <row r="447" spans="2:9" x14ac:dyDescent="0.25">
      <c r="B447" s="54" t="s">
        <v>300</v>
      </c>
      <c r="C447" s="22">
        <v>910</v>
      </c>
      <c r="D447" s="3" t="s">
        <v>28</v>
      </c>
      <c r="E447" s="3" t="s">
        <v>114</v>
      </c>
      <c r="F447" s="3" t="s">
        <v>224</v>
      </c>
      <c r="G447" s="3" t="s">
        <v>297</v>
      </c>
      <c r="H447" s="10">
        <f>H448</f>
        <v>2</v>
      </c>
      <c r="I447" s="10">
        <f>I448</f>
        <v>2</v>
      </c>
    </row>
    <row r="448" spans="2:9" x14ac:dyDescent="0.25">
      <c r="B448" s="23" t="s">
        <v>57</v>
      </c>
      <c r="C448" s="22">
        <v>910</v>
      </c>
      <c r="D448" s="3" t="s">
        <v>28</v>
      </c>
      <c r="E448" s="3" t="s">
        <v>114</v>
      </c>
      <c r="F448" s="3" t="s">
        <v>224</v>
      </c>
      <c r="G448" s="3" t="s">
        <v>58</v>
      </c>
      <c r="H448" s="10">
        <f>H449</f>
        <v>2</v>
      </c>
      <c r="I448" s="10">
        <f>I449</f>
        <v>2</v>
      </c>
    </row>
    <row r="449" spans="2:9" x14ac:dyDescent="0.25">
      <c r="B449" s="28" t="s">
        <v>61</v>
      </c>
      <c r="C449" s="22">
        <v>910</v>
      </c>
      <c r="D449" s="3" t="s">
        <v>28</v>
      </c>
      <c r="E449" s="3" t="s">
        <v>114</v>
      </c>
      <c r="F449" s="3" t="s">
        <v>224</v>
      </c>
      <c r="G449" s="3" t="s">
        <v>62</v>
      </c>
      <c r="H449" s="10">
        <v>2</v>
      </c>
      <c r="I449" s="10">
        <v>2</v>
      </c>
    </row>
    <row r="450" spans="2:9" x14ac:dyDescent="0.25">
      <c r="B450" s="25" t="s">
        <v>226</v>
      </c>
      <c r="C450" s="21">
        <v>911</v>
      </c>
      <c r="D450" s="9"/>
      <c r="E450" s="9"/>
      <c r="F450" s="9"/>
      <c r="G450" s="9"/>
      <c r="H450" s="10">
        <f>H451</f>
        <v>2400.1999999999998</v>
      </c>
      <c r="I450" s="10">
        <f>I451</f>
        <v>2400.1999999999998</v>
      </c>
    </row>
    <row r="451" spans="2:9" ht="38.25" x14ac:dyDescent="0.25">
      <c r="B451" s="24" t="s">
        <v>227</v>
      </c>
      <c r="C451" s="22">
        <v>911</v>
      </c>
      <c r="D451" s="9" t="s">
        <v>28</v>
      </c>
      <c r="E451" s="9" t="s">
        <v>142</v>
      </c>
      <c r="F451" s="9"/>
      <c r="G451" s="9"/>
      <c r="H451" s="10">
        <f>H452</f>
        <v>2400.1999999999998</v>
      </c>
      <c r="I451" s="10">
        <f>I452</f>
        <v>2400.1999999999998</v>
      </c>
    </row>
    <row r="452" spans="2:9" ht="25.5" x14ac:dyDescent="0.25">
      <c r="B452" s="28" t="s">
        <v>228</v>
      </c>
      <c r="C452" s="22">
        <v>911</v>
      </c>
      <c r="D452" s="3" t="s">
        <v>28</v>
      </c>
      <c r="E452" s="3" t="s">
        <v>142</v>
      </c>
      <c r="F452" s="3" t="s">
        <v>229</v>
      </c>
      <c r="G452" s="9"/>
      <c r="H452" s="10">
        <f>H453+H457</f>
        <v>2400.1999999999998</v>
      </c>
      <c r="I452" s="10">
        <f>I453+I457</f>
        <v>2400.1999999999998</v>
      </c>
    </row>
    <row r="453" spans="2:9" x14ac:dyDescent="0.25">
      <c r="B453" s="28" t="s">
        <v>230</v>
      </c>
      <c r="C453" s="22">
        <v>911</v>
      </c>
      <c r="D453" s="9" t="s">
        <v>28</v>
      </c>
      <c r="E453" s="9" t="s">
        <v>142</v>
      </c>
      <c r="F453" s="3" t="s">
        <v>231</v>
      </c>
      <c r="G453" s="9"/>
      <c r="H453" s="10">
        <f>H456</f>
        <v>948.1</v>
      </c>
      <c r="I453" s="10">
        <f>I456</f>
        <v>948.1</v>
      </c>
    </row>
    <row r="454" spans="2:9" ht="39" x14ac:dyDescent="0.25">
      <c r="B454" s="27" t="s">
        <v>301</v>
      </c>
      <c r="C454" s="22">
        <v>911</v>
      </c>
      <c r="D454" s="9" t="s">
        <v>28</v>
      </c>
      <c r="E454" s="9" t="s">
        <v>142</v>
      </c>
      <c r="F454" s="3" t="s">
        <v>231</v>
      </c>
      <c r="G454" s="9" t="s">
        <v>295</v>
      </c>
      <c r="H454" s="10">
        <f>H455</f>
        <v>948.1</v>
      </c>
      <c r="I454" s="10">
        <f>I455</f>
        <v>948.1</v>
      </c>
    </row>
    <row r="455" spans="2:9" x14ac:dyDescent="0.25">
      <c r="B455" s="22" t="s">
        <v>96</v>
      </c>
      <c r="C455" s="22">
        <v>911</v>
      </c>
      <c r="D455" s="9" t="s">
        <v>28</v>
      </c>
      <c r="E455" s="9" t="s">
        <v>142</v>
      </c>
      <c r="F455" s="3" t="s">
        <v>231</v>
      </c>
      <c r="G455" s="9" t="s">
        <v>97</v>
      </c>
      <c r="H455" s="10">
        <f>H456</f>
        <v>948.1</v>
      </c>
      <c r="I455" s="10">
        <f>I456</f>
        <v>948.1</v>
      </c>
    </row>
    <row r="456" spans="2:9" x14ac:dyDescent="0.25">
      <c r="B456" s="28" t="s">
        <v>51</v>
      </c>
      <c r="C456" s="22">
        <v>911</v>
      </c>
      <c r="D456" s="9" t="s">
        <v>28</v>
      </c>
      <c r="E456" s="9" t="s">
        <v>142</v>
      </c>
      <c r="F456" s="3" t="s">
        <v>231</v>
      </c>
      <c r="G456" s="9" t="s">
        <v>52</v>
      </c>
      <c r="H456" s="10">
        <v>948.1</v>
      </c>
      <c r="I456" s="10">
        <v>948.1</v>
      </c>
    </row>
    <row r="457" spans="2:9" x14ac:dyDescent="0.25">
      <c r="B457" s="28" t="s">
        <v>94</v>
      </c>
      <c r="C457" s="22">
        <v>911</v>
      </c>
      <c r="D457" s="9" t="s">
        <v>28</v>
      </c>
      <c r="E457" s="9" t="s">
        <v>142</v>
      </c>
      <c r="F457" s="3" t="s">
        <v>232</v>
      </c>
      <c r="G457" s="9"/>
      <c r="H457" s="10">
        <f>H459+H462+H465</f>
        <v>1452.1</v>
      </c>
      <c r="I457" s="10">
        <f>I459+I462+I465</f>
        <v>1452.1</v>
      </c>
    </row>
    <row r="458" spans="2:9" ht="39" x14ac:dyDescent="0.25">
      <c r="B458" s="27" t="s">
        <v>301</v>
      </c>
      <c r="C458" s="22">
        <v>911</v>
      </c>
      <c r="D458" s="9" t="s">
        <v>28</v>
      </c>
      <c r="E458" s="9" t="s">
        <v>142</v>
      </c>
      <c r="F458" s="3" t="s">
        <v>232</v>
      </c>
      <c r="G458" s="9" t="s">
        <v>295</v>
      </c>
      <c r="H458" s="10">
        <f>H459</f>
        <v>1110.5</v>
      </c>
      <c r="I458" s="10">
        <f>I459</f>
        <v>1110.5</v>
      </c>
    </row>
    <row r="459" spans="2:9" x14ac:dyDescent="0.25">
      <c r="B459" s="22" t="s">
        <v>96</v>
      </c>
      <c r="C459" s="22">
        <v>911</v>
      </c>
      <c r="D459" s="9" t="s">
        <v>28</v>
      </c>
      <c r="E459" s="9" t="s">
        <v>142</v>
      </c>
      <c r="F459" s="3" t="s">
        <v>232</v>
      </c>
      <c r="G459" s="9" t="s">
        <v>97</v>
      </c>
      <c r="H459" s="10">
        <f>H460</f>
        <v>1110.5</v>
      </c>
      <c r="I459" s="10">
        <f>I460</f>
        <v>1110.5</v>
      </c>
    </row>
    <row r="460" spans="2:9" x14ac:dyDescent="0.25">
      <c r="B460" s="28" t="s">
        <v>51</v>
      </c>
      <c r="C460" s="22">
        <v>911</v>
      </c>
      <c r="D460" s="9" t="s">
        <v>28</v>
      </c>
      <c r="E460" s="9" t="s">
        <v>142</v>
      </c>
      <c r="F460" s="3" t="s">
        <v>232</v>
      </c>
      <c r="G460" s="9" t="s">
        <v>52</v>
      </c>
      <c r="H460" s="10">
        <v>1110.5</v>
      </c>
      <c r="I460" s="10">
        <v>1110.5</v>
      </c>
    </row>
    <row r="461" spans="2:9" x14ac:dyDescent="0.25">
      <c r="B461" s="26" t="s">
        <v>302</v>
      </c>
      <c r="C461" s="22">
        <v>911</v>
      </c>
      <c r="D461" s="9" t="s">
        <v>28</v>
      </c>
      <c r="E461" s="9" t="s">
        <v>142</v>
      </c>
      <c r="F461" s="3" t="s">
        <v>232</v>
      </c>
      <c r="G461" s="3" t="s">
        <v>296</v>
      </c>
      <c r="H461" s="10">
        <f>H462</f>
        <v>337.6</v>
      </c>
      <c r="I461" s="10">
        <f>I462</f>
        <v>337.6</v>
      </c>
    </row>
    <row r="462" spans="2:9" x14ac:dyDescent="0.25">
      <c r="B462" s="23" t="s">
        <v>53</v>
      </c>
      <c r="C462" s="22">
        <v>911</v>
      </c>
      <c r="D462" s="9" t="s">
        <v>28</v>
      </c>
      <c r="E462" s="9" t="s">
        <v>142</v>
      </c>
      <c r="F462" s="3" t="s">
        <v>232</v>
      </c>
      <c r="G462" s="3" t="s">
        <v>54</v>
      </c>
      <c r="H462" s="10">
        <f>H463</f>
        <v>337.6</v>
      </c>
      <c r="I462" s="10">
        <f>I463</f>
        <v>337.6</v>
      </c>
    </row>
    <row r="463" spans="2:9" x14ac:dyDescent="0.25">
      <c r="B463" s="28" t="s">
        <v>233</v>
      </c>
      <c r="C463" s="22">
        <v>911</v>
      </c>
      <c r="D463" s="9" t="s">
        <v>28</v>
      </c>
      <c r="E463" s="9" t="s">
        <v>142</v>
      </c>
      <c r="F463" s="3" t="s">
        <v>232</v>
      </c>
      <c r="G463" s="9" t="s">
        <v>56</v>
      </c>
      <c r="H463" s="10">
        <v>337.6</v>
      </c>
      <c r="I463" s="10">
        <v>337.6</v>
      </c>
    </row>
    <row r="464" spans="2:9" x14ac:dyDescent="0.25">
      <c r="B464" s="54" t="s">
        <v>300</v>
      </c>
      <c r="C464" s="22">
        <v>911</v>
      </c>
      <c r="D464" s="9" t="s">
        <v>28</v>
      </c>
      <c r="E464" s="9" t="s">
        <v>142</v>
      </c>
      <c r="F464" s="3" t="s">
        <v>232</v>
      </c>
      <c r="G464" s="3" t="s">
        <v>297</v>
      </c>
      <c r="H464" s="10">
        <f>H465</f>
        <v>4</v>
      </c>
      <c r="I464" s="10">
        <f>I465</f>
        <v>4</v>
      </c>
    </row>
    <row r="465" spans="2:9" x14ac:dyDescent="0.25">
      <c r="B465" s="23" t="s">
        <v>57</v>
      </c>
      <c r="C465" s="22">
        <v>911</v>
      </c>
      <c r="D465" s="9" t="s">
        <v>28</v>
      </c>
      <c r="E465" s="9" t="s">
        <v>142</v>
      </c>
      <c r="F465" s="3" t="s">
        <v>232</v>
      </c>
      <c r="G465" s="3" t="s">
        <v>58</v>
      </c>
      <c r="H465" s="10">
        <f>H466</f>
        <v>4</v>
      </c>
      <c r="I465" s="10">
        <f>I466</f>
        <v>4</v>
      </c>
    </row>
    <row r="466" spans="2:9" x14ac:dyDescent="0.25">
      <c r="B466" s="28" t="s">
        <v>61</v>
      </c>
      <c r="C466" s="22">
        <v>911</v>
      </c>
      <c r="D466" s="9" t="s">
        <v>28</v>
      </c>
      <c r="E466" s="9" t="s">
        <v>142</v>
      </c>
      <c r="F466" s="3" t="s">
        <v>232</v>
      </c>
      <c r="G466" s="9" t="s">
        <v>62</v>
      </c>
      <c r="H466" s="10">
        <v>4</v>
      </c>
      <c r="I466" s="10">
        <v>4</v>
      </c>
    </row>
    <row r="467" spans="2:9" x14ac:dyDescent="0.25">
      <c r="B467" s="25" t="s">
        <v>234</v>
      </c>
      <c r="C467" s="22"/>
      <c r="D467" s="6"/>
      <c r="E467" s="6"/>
      <c r="F467" s="6"/>
      <c r="G467" s="6"/>
      <c r="H467" s="20">
        <f>H14+H94+H230+H283+H302+H431+H450</f>
        <v>361628</v>
      </c>
      <c r="I467" s="20">
        <f>I14+I94+I230+I283+I302+I431+I450</f>
        <v>366019.60000000009</v>
      </c>
    </row>
    <row r="469" spans="2:9" x14ac:dyDescent="0.25">
      <c r="H469" s="35"/>
      <c r="I469" s="35"/>
    </row>
    <row r="470" spans="2:9" x14ac:dyDescent="0.25">
      <c r="H470" s="35"/>
      <c r="I470" s="35"/>
    </row>
  </sheetData>
  <mergeCells count="15">
    <mergeCell ref="B9:I9"/>
    <mergeCell ref="B10:B12"/>
    <mergeCell ref="C10:C12"/>
    <mergeCell ref="D10:D12"/>
    <mergeCell ref="E10:E12"/>
    <mergeCell ref="F10:F12"/>
    <mergeCell ref="G10:G12"/>
    <mergeCell ref="H10:H12"/>
    <mergeCell ref="I10:I12"/>
    <mergeCell ref="B8:I8"/>
    <mergeCell ref="C2:I2"/>
    <mergeCell ref="C3:I3"/>
    <mergeCell ref="C4:I4"/>
    <mergeCell ref="C5:I5"/>
    <mergeCell ref="B7:I7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2013-11-16T11:37:48Z</cp:lastPrinted>
  <dcterms:created xsi:type="dcterms:W3CDTF">2006-09-16T00:00:00Z</dcterms:created>
  <dcterms:modified xsi:type="dcterms:W3CDTF">2014-12-16T11:48:37Z</dcterms:modified>
</cp:coreProperties>
</file>