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2" i="1" l="1"/>
  <c r="E40" i="1"/>
  <c r="E38" i="1"/>
  <c r="E36" i="1"/>
  <c r="E34" i="1"/>
  <c r="E31" i="1"/>
  <c r="E26" i="1"/>
  <c r="E24" i="1"/>
  <c r="E22" i="1"/>
  <c r="E20" i="1"/>
  <c r="E18" i="1"/>
  <c r="E15" i="1"/>
  <c r="E13" i="1"/>
  <c r="E11" i="1"/>
  <c r="E8" i="1"/>
  <c r="F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8" i="1"/>
  <c r="D40" i="1" l="1"/>
  <c r="D38" i="1"/>
  <c r="D36" i="1"/>
  <c r="D34" i="1"/>
  <c r="D31" i="1"/>
  <c r="D26" i="1"/>
  <c r="D24" i="1"/>
  <c r="D22" i="1"/>
  <c r="D20" i="1"/>
  <c r="D18" i="1"/>
  <c r="D15" i="1"/>
  <c r="D13" i="1"/>
  <c r="D11" i="1"/>
  <c r="D8" i="1"/>
  <c r="D42" i="1" s="1"/>
</calcChain>
</file>

<file path=xl/sharedStrings.xml><?xml version="1.0" encoding="utf-8"?>
<sst xmlns="http://schemas.openxmlformats.org/spreadsheetml/2006/main" count="42" uniqueCount="31">
  <si>
    <t>тысяч рублей</t>
  </si>
  <si>
    <t>Наименование программы</t>
  </si>
  <si>
    <t>№</t>
  </si>
  <si>
    <t>Код вед.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</si>
  <si>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</si>
  <si>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</si>
  <si>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</si>
  <si>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</si>
  <si>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</si>
  <si>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</si>
  <si>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</si>
  <si>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</si>
  <si>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Муниципальная программа «Переселение граждан из аварийного жилищного фонда и улучшение жилищных условий граждан на 2014-2016 годы»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</si>
  <si>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</si>
  <si>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</si>
  <si>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Муниципальная  программа  «Обеспечение жильем молодых семей»</t>
  </si>
  <si>
    <t>Муниципальная программа «Обеспечение безопасности дорожного движения в муниципальном образовании «Шовгеновский район» на 2014-2016 годы»</t>
  </si>
  <si>
    <t>Программа "Доступная среда на 2013-2015 годы в муниципальном образовании "Шовгеновский район"</t>
  </si>
  <si>
    <t>Управление образования администрации  МО «Шовгеновский район»</t>
  </si>
  <si>
    <t>Муниципальная программа "Устойчивое развитие сельских территорий на 2014-2017 годы и на период до 2020 года в МО "Шовгеновский район"</t>
  </si>
  <si>
    <t>Муниципальная программа "Профилактика безнадзорности и правонарушений несовершеннолетних на 2013-2015 годы "Вместе ради детей""</t>
  </si>
  <si>
    <t>Муниципальная программа "Противодейсвие коррупции в муниципальном образовании "Шовгеновский район" на 2014-2017 годы""</t>
  </si>
  <si>
    <t>Муниципальная программа "Комплексные меры противодействия злоупотреблению наркотическими средствами и их незаконному обороту в муниципальном образовании "Шовгеновский район" на 2013-2014г.г"</t>
  </si>
  <si>
    <t>Муниципальная программа МО "Шовгеновский район" по противодействию терроризму и экстремистской деятельности на 2014-2016 годы</t>
  </si>
  <si>
    <t>ИТОГО</t>
  </si>
  <si>
    <t xml:space="preserve">Уточненный план 2014 года </t>
  </si>
  <si>
    <t>Фактическое исполнение</t>
  </si>
  <si>
    <t>Процент исполнения %</t>
  </si>
  <si>
    <t xml:space="preserve">к отчету об исполнении приложений 
к Решению Совета народных депутатов 
о бюджете муниципального образования "Шовгеновский район" за 2014 год     </t>
  </si>
  <si>
    <t>Распределение бюджетных ассигнований на реализацию долгосрочных целевых программ МО "Шовгеновский район", финансируемых за счет средств бюджета МО "Шовгеновский район" на  2014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</si>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</sst>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Alignment="1"/>
    <xf numFmtId="0" fontId="3" fillId="0" borderId="1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/>
    <xf numFmtId="0" fontId="7" fillId="0" borderId="0" xfId="0" applyFont="1" applyFill="1"/>
    <xf numFmtId="0" fontId="7" fillId="0" borderId="0" xfId="0" applyFont="1"/>
    <xf numFmtId="0" fontId="4" fillId="0" borderId="9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2" fontId="4" fillId="0" borderId="9" xfId="0" applyNumberFormat="1" applyFont="1" applyFill="1" applyBorder="1" applyAlignment="1">
      <alignment horizontal="right" vertical="center" wrapText="1"/>
    </xf>
    <xf numFmtId="2" fontId="5" fillId="0" borderId="9" xfId="0" applyNumberFormat="1" applyFont="1" applyFill="1" applyBorder="1" applyAlignment="1">
      <alignment horizontal="right" vertical="center" wrapText="1"/>
    </xf>
    <xf numFmtId="2" fontId="5" fillId="0" borderId="9" xfId="0" applyNumberFormat="1" applyFont="1" applyBorder="1" applyAlignment="1">
      <alignment horizontal="right" vertical="center" wrapText="1"/>
    </xf>
    <xf numFmtId="0" fontId="5" fillId="0" borderId="9" xfId="0" applyFont="1" applyFill="1" applyBorder="1" applyAlignment="1">
      <alignment horizontal="right" vertical="center" wrapText="1"/>
    </xf>
    <xf numFmtId="2" fontId="5" fillId="0" borderId="9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10" zoomScaleNormal="100" workbookViewId="0">
      <selection activeCell="I7" sqref="I7"/>
    </sheetView>
  </sheetViews>
  <sheetFormatPr defaultRowHeight="15" x14ac:dyDescent="0.25"/>
  <cols>
    <col min="1" max="1" width="2.85546875" customWidth="1"/>
    <col min="2" max="2" width="53.140625" customWidth="1"/>
    <col min="3" max="3" width="11.7109375" customWidth="1"/>
    <col min="4" max="4" width="20.42578125" customWidth="1"/>
    <col min="5" max="5" width="18.85546875" customWidth="1"/>
    <col min="6" max="6" width="16.140625" customWidth="1"/>
    <col min="9" max="9" width="18" customWidth="1"/>
  </cols>
  <sheetData>
    <row r="1" spans="1:11" ht="15" customHeight="1" x14ac:dyDescent="0.25">
      <c r="A1" s="11"/>
      <c r="B1" s="1"/>
      <c r="C1" s="24" t="s">
        <v>30</v>
      </c>
      <c r="D1" s="24"/>
      <c r="E1" s="24"/>
      <c r="F1" s="24"/>
      <c r="G1" s="3"/>
      <c r="H1" s="3"/>
      <c r="I1" s="21"/>
      <c r="J1" s="21"/>
      <c r="K1" s="21"/>
    </row>
    <row r="2" spans="1:11" ht="69.75" customHeight="1" x14ac:dyDescent="0.25">
      <c r="A2" s="11"/>
      <c r="B2" s="3"/>
      <c r="C2" s="24" t="s">
        <v>28</v>
      </c>
      <c r="D2" s="24"/>
      <c r="E2" s="24"/>
      <c r="F2" s="24"/>
      <c r="G2" s="3"/>
      <c r="H2" s="3"/>
      <c r="I2" s="21"/>
      <c r="J2" s="21"/>
      <c r="K2" s="21"/>
    </row>
    <row r="3" spans="1:11" ht="49.5" customHeight="1" x14ac:dyDescent="0.25">
      <c r="A3" s="25" t="s">
        <v>29</v>
      </c>
      <c r="B3" s="25"/>
      <c r="C3" s="25"/>
      <c r="D3" s="25"/>
      <c r="E3" s="25"/>
      <c r="F3" s="25"/>
    </row>
    <row r="4" spans="1:11" x14ac:dyDescent="0.25">
      <c r="A4" s="11"/>
      <c r="B4" s="11"/>
      <c r="C4" s="11"/>
      <c r="D4" s="11"/>
      <c r="E4" s="11"/>
      <c r="F4" s="12"/>
    </row>
    <row r="5" spans="1:11" ht="15.75" thickBot="1" x14ac:dyDescent="0.3">
      <c r="A5" s="11"/>
      <c r="B5" s="11"/>
      <c r="C5" s="2"/>
      <c r="D5" s="2"/>
      <c r="E5" s="9"/>
      <c r="F5" s="9" t="s">
        <v>0</v>
      </c>
    </row>
    <row r="6" spans="1:11" x14ac:dyDescent="0.25">
      <c r="A6" s="26" t="s">
        <v>2</v>
      </c>
      <c r="B6" s="26" t="s">
        <v>1</v>
      </c>
      <c r="C6" s="26" t="s">
        <v>3</v>
      </c>
      <c r="D6" s="34" t="s">
        <v>25</v>
      </c>
      <c r="E6" s="22" t="s">
        <v>26</v>
      </c>
      <c r="F6" s="22" t="s">
        <v>27</v>
      </c>
    </row>
    <row r="7" spans="1:11" ht="15.75" thickBot="1" x14ac:dyDescent="0.3">
      <c r="A7" s="27"/>
      <c r="B7" s="27"/>
      <c r="C7" s="27"/>
      <c r="D7" s="35"/>
      <c r="E7" s="23"/>
      <c r="F7" s="23"/>
    </row>
    <row r="8" spans="1:11" ht="15.75" thickBot="1" x14ac:dyDescent="0.3">
      <c r="A8" s="36">
        <v>1</v>
      </c>
      <c r="B8" s="30" t="s">
        <v>4</v>
      </c>
      <c r="C8" s="28"/>
      <c r="D8" s="19">
        <f>D10</f>
        <v>224405.1</v>
      </c>
      <c r="E8" s="19">
        <f>E10</f>
        <v>223290.9</v>
      </c>
      <c r="F8" s="20">
        <f>E8/D8*100</f>
        <v>99.503487220210232</v>
      </c>
    </row>
    <row r="9" spans="1:11" ht="15.75" thickBot="1" x14ac:dyDescent="0.3">
      <c r="A9" s="37"/>
      <c r="B9" s="31"/>
      <c r="C9" s="29"/>
      <c r="D9" s="19"/>
      <c r="E9" s="19"/>
      <c r="F9" s="20"/>
    </row>
    <row r="10" spans="1:11" ht="26.25" thickBot="1" x14ac:dyDescent="0.3">
      <c r="A10" s="4"/>
      <c r="B10" s="5" t="s">
        <v>5</v>
      </c>
      <c r="C10" s="6">
        <v>903</v>
      </c>
      <c r="D10" s="13">
        <v>224405.1</v>
      </c>
      <c r="E10" s="13">
        <v>223290.9</v>
      </c>
      <c r="F10" s="16">
        <f t="shared" ref="F10:F25" si="0">E10/D10*100</f>
        <v>99.503487220210232</v>
      </c>
    </row>
    <row r="11" spans="1:11" ht="15.75" thickBot="1" x14ac:dyDescent="0.3">
      <c r="A11" s="4">
        <v>2</v>
      </c>
      <c r="B11" s="7" t="s">
        <v>6</v>
      </c>
      <c r="C11" s="6"/>
      <c r="D11" s="14">
        <f>D12</f>
        <v>43082.8</v>
      </c>
      <c r="E11" s="14">
        <f>E12</f>
        <v>43072.7</v>
      </c>
      <c r="F11" s="17">
        <f t="shared" si="0"/>
        <v>99.976556769754964</v>
      </c>
    </row>
    <row r="12" spans="1:11" ht="26.25" thickBot="1" x14ac:dyDescent="0.3">
      <c r="A12" s="4"/>
      <c r="B12" s="5" t="s">
        <v>7</v>
      </c>
      <c r="C12" s="6">
        <v>902</v>
      </c>
      <c r="D12" s="13">
        <v>43082.8</v>
      </c>
      <c r="E12" s="13">
        <v>43072.7</v>
      </c>
      <c r="F12" s="16">
        <f t="shared" si="0"/>
        <v>99.976556769754964</v>
      </c>
    </row>
    <row r="13" spans="1:11" ht="39" thickBot="1" x14ac:dyDescent="0.3">
      <c r="A13" s="4">
        <v>3</v>
      </c>
      <c r="B13" s="7" t="s">
        <v>8</v>
      </c>
      <c r="C13" s="6"/>
      <c r="D13" s="14">
        <f>D14</f>
        <v>122.9</v>
      </c>
      <c r="E13" s="14">
        <f>E14</f>
        <v>122.9</v>
      </c>
      <c r="F13" s="17">
        <f t="shared" si="0"/>
        <v>100</v>
      </c>
    </row>
    <row r="14" spans="1:11" ht="26.25" thickBot="1" x14ac:dyDescent="0.3">
      <c r="A14" s="4"/>
      <c r="B14" s="5" t="s">
        <v>9</v>
      </c>
      <c r="C14" s="6">
        <v>909</v>
      </c>
      <c r="D14" s="13">
        <v>122.9</v>
      </c>
      <c r="E14" s="13">
        <v>122.9</v>
      </c>
      <c r="F14" s="16">
        <f t="shared" si="0"/>
        <v>100</v>
      </c>
    </row>
    <row r="15" spans="1:11" ht="39" thickBot="1" x14ac:dyDescent="0.3">
      <c r="A15" s="4">
        <v>4</v>
      </c>
      <c r="B15" s="7" t="s">
        <v>10</v>
      </c>
      <c r="C15" s="6"/>
      <c r="D15" s="14">
        <f>D16+D17</f>
        <v>2601.3000000000002</v>
      </c>
      <c r="E15" s="14">
        <f>E16+E17</f>
        <v>2600.8000000000002</v>
      </c>
      <c r="F15" s="17">
        <f t="shared" si="0"/>
        <v>99.980778841348567</v>
      </c>
    </row>
    <row r="16" spans="1:11" ht="26.25" thickBot="1" x14ac:dyDescent="0.3">
      <c r="A16" s="4"/>
      <c r="B16" s="5" t="s">
        <v>11</v>
      </c>
      <c r="C16" s="6">
        <v>902</v>
      </c>
      <c r="D16" s="13">
        <v>90</v>
      </c>
      <c r="E16" s="13">
        <v>90</v>
      </c>
      <c r="F16" s="16">
        <f t="shared" si="0"/>
        <v>100</v>
      </c>
    </row>
    <row r="17" spans="1:10" ht="26.25" thickBot="1" x14ac:dyDescent="0.3">
      <c r="A17" s="4"/>
      <c r="B17" s="5" t="s">
        <v>9</v>
      </c>
      <c r="C17" s="6">
        <v>909</v>
      </c>
      <c r="D17" s="13">
        <v>2511.3000000000002</v>
      </c>
      <c r="E17" s="13">
        <v>2510.8000000000002</v>
      </c>
      <c r="F17" s="16">
        <f t="shared" si="0"/>
        <v>99.980089993230607</v>
      </c>
    </row>
    <row r="18" spans="1:10" ht="39" thickBot="1" x14ac:dyDescent="0.3">
      <c r="A18" s="4">
        <v>5</v>
      </c>
      <c r="B18" s="7" t="s">
        <v>12</v>
      </c>
      <c r="C18" s="6"/>
      <c r="D18" s="14">
        <f>D19</f>
        <v>4486.2</v>
      </c>
      <c r="E18" s="14">
        <f>E19</f>
        <v>4486.2</v>
      </c>
      <c r="F18" s="17">
        <f t="shared" si="0"/>
        <v>100</v>
      </c>
    </row>
    <row r="19" spans="1:10" ht="26.25" thickBot="1" x14ac:dyDescent="0.3">
      <c r="A19" s="8"/>
      <c r="B19" s="5" t="s">
        <v>13</v>
      </c>
      <c r="C19" s="6">
        <v>909</v>
      </c>
      <c r="D19" s="13">
        <v>4486.2</v>
      </c>
      <c r="E19" s="13">
        <v>4486.2</v>
      </c>
      <c r="F19" s="16">
        <f t="shared" si="0"/>
        <v>100</v>
      </c>
    </row>
    <row r="20" spans="1:10" ht="39" thickBot="1" x14ac:dyDescent="0.3">
      <c r="A20" s="8">
        <v>6</v>
      </c>
      <c r="B20" s="7" t="s">
        <v>14</v>
      </c>
      <c r="C20" s="5"/>
      <c r="D20" s="14">
        <f>D21</f>
        <v>4347.7</v>
      </c>
      <c r="E20" s="14">
        <f>E21</f>
        <v>4347.7</v>
      </c>
      <c r="F20" s="17">
        <f t="shared" si="0"/>
        <v>100</v>
      </c>
    </row>
    <row r="21" spans="1:10" ht="26.25" thickBot="1" x14ac:dyDescent="0.3">
      <c r="A21" s="8"/>
      <c r="B21" s="5" t="s">
        <v>13</v>
      </c>
      <c r="C21" s="6">
        <v>909</v>
      </c>
      <c r="D21" s="13">
        <v>4347.7</v>
      </c>
      <c r="E21" s="13">
        <v>4347.7</v>
      </c>
      <c r="F21" s="16">
        <f t="shared" si="0"/>
        <v>100</v>
      </c>
    </row>
    <row r="22" spans="1:10" ht="26.25" thickBot="1" x14ac:dyDescent="0.3">
      <c r="A22" s="8">
        <v>7</v>
      </c>
      <c r="B22" s="7" t="s">
        <v>15</v>
      </c>
      <c r="C22" s="5"/>
      <c r="D22" s="14">
        <f>D23</f>
        <v>3090.6</v>
      </c>
      <c r="E22" s="14">
        <f>E23</f>
        <v>3090.6</v>
      </c>
      <c r="F22" s="17">
        <f t="shared" si="0"/>
        <v>100</v>
      </c>
    </row>
    <row r="23" spans="1:10" ht="26.25" thickBot="1" x14ac:dyDescent="0.3">
      <c r="A23" s="8"/>
      <c r="B23" s="5" t="s">
        <v>13</v>
      </c>
      <c r="C23" s="5"/>
      <c r="D23" s="13">
        <v>3090.6</v>
      </c>
      <c r="E23" s="13">
        <v>3090.6</v>
      </c>
      <c r="F23" s="16">
        <f t="shared" si="0"/>
        <v>100</v>
      </c>
    </row>
    <row r="24" spans="1:10" ht="39" thickBot="1" x14ac:dyDescent="0.3">
      <c r="A24" s="8">
        <v>8</v>
      </c>
      <c r="B24" s="7" t="s">
        <v>16</v>
      </c>
      <c r="C24" s="5"/>
      <c r="D24" s="14">
        <f>D25</f>
        <v>25</v>
      </c>
      <c r="E24" s="14">
        <f>E25</f>
        <v>25</v>
      </c>
      <c r="F24" s="17">
        <f t="shared" si="0"/>
        <v>100</v>
      </c>
    </row>
    <row r="25" spans="1:10" ht="26.25" thickBot="1" x14ac:dyDescent="0.3">
      <c r="A25" s="8"/>
      <c r="B25" s="5" t="s">
        <v>13</v>
      </c>
      <c r="C25" s="5">
        <v>909</v>
      </c>
      <c r="D25" s="13">
        <v>25</v>
      </c>
      <c r="E25" s="13">
        <v>25</v>
      </c>
      <c r="F25" s="16">
        <f t="shared" si="0"/>
        <v>100</v>
      </c>
    </row>
    <row r="26" spans="1:10" ht="15.75" thickBot="1" x14ac:dyDescent="0.3">
      <c r="A26" s="28">
        <v>9</v>
      </c>
      <c r="B26" s="30" t="s">
        <v>17</v>
      </c>
      <c r="C26" s="28"/>
      <c r="D26" s="19">
        <f>D28+D29+D30</f>
        <v>1271.4000000000001</v>
      </c>
      <c r="E26" s="19">
        <f>E28+E29+E30</f>
        <v>1041.4000000000001</v>
      </c>
      <c r="F26" s="20">
        <f t="shared" ref="F26:F27" si="1">E26/D26*100</f>
        <v>81.909705836086204</v>
      </c>
    </row>
    <row r="27" spans="1:10" ht="15.75" thickBot="1" x14ac:dyDescent="0.3">
      <c r="A27" s="29"/>
      <c r="B27" s="31"/>
      <c r="C27" s="29"/>
      <c r="D27" s="19"/>
      <c r="E27" s="19"/>
      <c r="F27" s="20" t="e">
        <f t="shared" si="1"/>
        <v>#DIV/0!</v>
      </c>
      <c r="J27" s="10"/>
    </row>
    <row r="28" spans="1:10" ht="26.25" thickBot="1" x14ac:dyDescent="0.3">
      <c r="A28" s="8"/>
      <c r="B28" s="5" t="s">
        <v>11</v>
      </c>
      <c r="C28" s="5">
        <v>902</v>
      </c>
      <c r="D28" s="13">
        <v>120</v>
      </c>
      <c r="E28" s="13">
        <v>120</v>
      </c>
      <c r="F28" s="16">
        <f>E28/D28*100</f>
        <v>100</v>
      </c>
    </row>
    <row r="29" spans="1:10" ht="26.25" thickBot="1" x14ac:dyDescent="0.3">
      <c r="A29" s="8"/>
      <c r="B29" s="5" t="s">
        <v>18</v>
      </c>
      <c r="C29" s="5">
        <v>903</v>
      </c>
      <c r="D29" s="13">
        <v>1070</v>
      </c>
      <c r="E29" s="13">
        <v>840</v>
      </c>
      <c r="F29" s="16">
        <f>E29/D29*100</f>
        <v>78.504672897196258</v>
      </c>
    </row>
    <row r="30" spans="1:10" ht="26.25" thickBot="1" x14ac:dyDescent="0.3">
      <c r="A30" s="8"/>
      <c r="B30" s="5" t="s">
        <v>9</v>
      </c>
      <c r="C30" s="5">
        <v>909</v>
      </c>
      <c r="D30" s="13">
        <v>81.400000000000006</v>
      </c>
      <c r="E30" s="13">
        <v>81.400000000000006</v>
      </c>
      <c r="F30" s="16">
        <f>E30/D30*100</f>
        <v>100</v>
      </c>
    </row>
    <row r="31" spans="1:10" ht="15.75" thickBot="1" x14ac:dyDescent="0.3">
      <c r="A31" s="28">
        <v>10</v>
      </c>
      <c r="B31" s="32" t="s">
        <v>19</v>
      </c>
      <c r="C31" s="28"/>
      <c r="D31" s="19">
        <f>D33</f>
        <v>30309.9</v>
      </c>
      <c r="E31" s="19">
        <f>E33</f>
        <v>30309.9</v>
      </c>
      <c r="F31" s="20">
        <f t="shared" ref="F31:F32" si="2">E31/D31*100</f>
        <v>100</v>
      </c>
    </row>
    <row r="32" spans="1:10" ht="15.75" thickBot="1" x14ac:dyDescent="0.3">
      <c r="A32" s="29"/>
      <c r="B32" s="33"/>
      <c r="C32" s="29"/>
      <c r="D32" s="19"/>
      <c r="E32" s="19"/>
      <c r="F32" s="20" t="e">
        <f t="shared" si="2"/>
        <v>#DIV/0!</v>
      </c>
    </row>
    <row r="33" spans="1:6" ht="26.25" thickBot="1" x14ac:dyDescent="0.3">
      <c r="A33" s="8"/>
      <c r="B33" s="5" t="s">
        <v>9</v>
      </c>
      <c r="C33" s="5">
        <v>909</v>
      </c>
      <c r="D33" s="13">
        <v>30309.9</v>
      </c>
      <c r="E33" s="13">
        <v>30309.9</v>
      </c>
      <c r="F33" s="16">
        <f t="shared" ref="F33:F42" si="3">E33/D33*100</f>
        <v>100</v>
      </c>
    </row>
    <row r="34" spans="1:6" ht="39" thickBot="1" x14ac:dyDescent="0.3">
      <c r="A34" s="8">
        <v>11</v>
      </c>
      <c r="B34" s="7" t="s">
        <v>20</v>
      </c>
      <c r="C34" s="5"/>
      <c r="D34" s="13">
        <f>D35</f>
        <v>11</v>
      </c>
      <c r="E34" s="13">
        <f>E35</f>
        <v>11</v>
      </c>
      <c r="F34" s="16">
        <f t="shared" si="3"/>
        <v>100</v>
      </c>
    </row>
    <row r="35" spans="1:6" ht="26.25" thickBot="1" x14ac:dyDescent="0.3">
      <c r="A35" s="8"/>
      <c r="B35" s="5" t="s">
        <v>9</v>
      </c>
      <c r="C35" s="5">
        <v>909</v>
      </c>
      <c r="D35" s="13">
        <v>11</v>
      </c>
      <c r="E35" s="13">
        <v>11</v>
      </c>
      <c r="F35" s="16">
        <f t="shared" si="3"/>
        <v>100</v>
      </c>
    </row>
    <row r="36" spans="1:6" ht="39" thickBot="1" x14ac:dyDescent="0.3">
      <c r="A36" s="8">
        <v>12</v>
      </c>
      <c r="B36" s="7" t="s">
        <v>21</v>
      </c>
      <c r="C36" s="5"/>
      <c r="D36" s="13">
        <f>D37</f>
        <v>15</v>
      </c>
      <c r="E36" s="13">
        <f>E37</f>
        <v>15</v>
      </c>
      <c r="F36" s="16">
        <f t="shared" si="3"/>
        <v>100</v>
      </c>
    </row>
    <row r="37" spans="1:6" ht="26.25" thickBot="1" x14ac:dyDescent="0.3">
      <c r="A37" s="8"/>
      <c r="B37" s="5" t="s">
        <v>9</v>
      </c>
      <c r="C37" s="5">
        <v>909</v>
      </c>
      <c r="D37" s="13">
        <v>15</v>
      </c>
      <c r="E37" s="13">
        <v>15</v>
      </c>
      <c r="F37" s="16">
        <f t="shared" si="3"/>
        <v>100</v>
      </c>
    </row>
    <row r="38" spans="1:6" ht="51.75" thickBot="1" x14ac:dyDescent="0.3">
      <c r="A38" s="8">
        <v>13</v>
      </c>
      <c r="B38" s="7" t="s">
        <v>22</v>
      </c>
      <c r="C38" s="5"/>
      <c r="D38" s="13">
        <f>D39</f>
        <v>35</v>
      </c>
      <c r="E38" s="13">
        <f>E39</f>
        <v>35</v>
      </c>
      <c r="F38" s="16">
        <f t="shared" si="3"/>
        <v>100</v>
      </c>
    </row>
    <row r="39" spans="1:6" ht="26.25" thickBot="1" x14ac:dyDescent="0.3">
      <c r="A39" s="8"/>
      <c r="B39" s="5" t="s">
        <v>9</v>
      </c>
      <c r="C39" s="5">
        <v>909</v>
      </c>
      <c r="D39" s="13">
        <v>35</v>
      </c>
      <c r="E39" s="13">
        <v>35</v>
      </c>
      <c r="F39" s="16">
        <f t="shared" si="3"/>
        <v>100</v>
      </c>
    </row>
    <row r="40" spans="1:6" ht="39" thickBot="1" x14ac:dyDescent="0.3">
      <c r="A40" s="8">
        <v>14</v>
      </c>
      <c r="B40" s="7" t="s">
        <v>23</v>
      </c>
      <c r="C40" s="7"/>
      <c r="D40" s="14">
        <f>D41</f>
        <v>50</v>
      </c>
      <c r="E40" s="14">
        <f>E41</f>
        <v>50</v>
      </c>
      <c r="F40" s="17">
        <f t="shared" si="3"/>
        <v>100</v>
      </c>
    </row>
    <row r="41" spans="1:6" ht="26.25" thickBot="1" x14ac:dyDescent="0.3">
      <c r="A41" s="8"/>
      <c r="B41" s="5" t="s">
        <v>9</v>
      </c>
      <c r="C41" s="5">
        <v>909</v>
      </c>
      <c r="D41" s="13">
        <v>50</v>
      </c>
      <c r="E41" s="13">
        <v>50</v>
      </c>
      <c r="F41" s="16">
        <f t="shared" si="3"/>
        <v>100</v>
      </c>
    </row>
    <row r="42" spans="1:6" ht="15.75" thickBot="1" x14ac:dyDescent="0.3">
      <c r="A42" s="8"/>
      <c r="B42" s="7" t="s">
        <v>24</v>
      </c>
      <c r="C42" s="7"/>
      <c r="D42" s="15">
        <f>D8+D11+D13+D15+D18+D20+D22+D24+D26+D31+D34+D36+D38+D40</f>
        <v>313853.90000000008</v>
      </c>
      <c r="E42" s="15">
        <f>E8+E11+E13+E15+E18+E20+E22+E24+E26+E31+E34+E36+E38+E40</f>
        <v>312499.10000000003</v>
      </c>
      <c r="F42" s="18">
        <f t="shared" si="3"/>
        <v>99.568334183516583</v>
      </c>
    </row>
  </sheetData>
  <mergeCells count="29">
    <mergeCell ref="D6:D7"/>
    <mergeCell ref="A8:A9"/>
    <mergeCell ref="B8:B9"/>
    <mergeCell ref="C8:C9"/>
    <mergeCell ref="D8:D9"/>
    <mergeCell ref="A26:A27"/>
    <mergeCell ref="B26:B27"/>
    <mergeCell ref="C26:C27"/>
    <mergeCell ref="D26:D27"/>
    <mergeCell ref="A31:A32"/>
    <mergeCell ref="B31:B32"/>
    <mergeCell ref="C31:C32"/>
    <mergeCell ref="D31:D32"/>
    <mergeCell ref="E26:E27"/>
    <mergeCell ref="F31:F32"/>
    <mergeCell ref="E31:E32"/>
    <mergeCell ref="F26:F27"/>
    <mergeCell ref="I1:K1"/>
    <mergeCell ref="I2:K2"/>
    <mergeCell ref="E6:E7"/>
    <mergeCell ref="F6:F7"/>
    <mergeCell ref="E8:E9"/>
    <mergeCell ref="F8:F9"/>
    <mergeCell ref="C1:F1"/>
    <mergeCell ref="C2:F2"/>
    <mergeCell ref="A3:F3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2015-04-27T13:41:29Z</dcterms:modified>
</cp:coreProperties>
</file>