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F17" i="1"/>
  <c r="E15" i="1"/>
  <c r="F15" i="1"/>
  <c r="D15" i="1"/>
  <c r="E12" i="1"/>
  <c r="F12" i="1"/>
  <c r="D12" i="1"/>
  <c r="E41" i="1" l="1"/>
  <c r="F41" i="1"/>
  <c r="G41" i="1" s="1"/>
  <c r="D41" i="1"/>
  <c r="F39" i="1"/>
  <c r="E37" i="1"/>
  <c r="F37" i="1"/>
  <c r="D37" i="1"/>
  <c r="E39" i="1"/>
  <c r="D39" i="1"/>
  <c r="E35" i="1"/>
  <c r="F35" i="1"/>
  <c r="D35" i="1"/>
  <c r="E33" i="1"/>
  <c r="F33" i="1"/>
  <c r="D33" i="1"/>
  <c r="E30" i="1"/>
  <c r="F30" i="1"/>
  <c r="D30" i="1"/>
  <c r="G30" i="1"/>
  <c r="G42" i="1"/>
  <c r="G40" i="1"/>
  <c r="G39" i="1"/>
  <c r="G38" i="1"/>
  <c r="G36" i="1"/>
  <c r="G34" i="1"/>
  <c r="G32" i="1"/>
  <c r="G31" i="1"/>
  <c r="G28" i="1"/>
  <c r="G27" i="1"/>
  <c r="G26" i="1"/>
  <c r="E28" i="1"/>
  <c r="F28" i="1"/>
  <c r="D28" i="1"/>
  <c r="G25" i="1"/>
  <c r="E24" i="1"/>
  <c r="F24" i="1"/>
  <c r="D24" i="1"/>
  <c r="G33" i="1" l="1"/>
  <c r="G35" i="1"/>
  <c r="G29" i="1"/>
  <c r="G37" i="1"/>
  <c r="G24" i="1"/>
  <c r="G22" i="1" s="1"/>
  <c r="E22" i="1"/>
  <c r="F22" i="1"/>
  <c r="D22" i="1"/>
  <c r="G21" i="1"/>
  <c r="G20" i="1" s="1"/>
  <c r="E20" i="1"/>
  <c r="E43" i="1" s="1"/>
  <c r="F20" i="1"/>
  <c r="F43" i="1" s="1"/>
  <c r="G43" i="1" s="1"/>
  <c r="D20" i="1"/>
  <c r="G19" i="1"/>
  <c r="G17" i="1" s="1"/>
  <c r="D17" i="1"/>
  <c r="G16" i="1"/>
  <c r="G15" i="1" s="1"/>
  <c r="G14" i="1"/>
  <c r="G12" i="1" s="1"/>
  <c r="D43" i="1" l="1"/>
  <c r="G23" i="1"/>
</calcChain>
</file>

<file path=xl/sharedStrings.xml><?xml version="1.0" encoding="utf-8"?>
<sst xmlns="http://schemas.openxmlformats.org/spreadsheetml/2006/main" count="40" uniqueCount="27">
  <si>
    <t>Наименование программы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</si>
  <si>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</si>
  <si>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 на 2014-2024 годы</t>
  </si>
  <si>
    <t>Управление культуры  администрации муниципального образования «Шовгеновский район»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</si>
  <si>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</si>
  <si>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2014-2024годы"</t>
  </si>
  <si>
    <t>Муниципальная программа "Поддержка и развитие средств массовой информации в муниципальном образовании "Шовгеновский район" на 2014-2024 годы"</t>
  </si>
  <si>
    <t>Муниципальная программа     "Обеспечение жильем молодых семей" на 2020-2024 годы</t>
  </si>
  <si>
    <t>Муниципальная программа «По противодействию терроризму и экстремистской деятельности в муниципальном образовании «Шовгеновский район» на 2022-2026 годы»</t>
  </si>
  <si>
    <t>Муниципальная программа «Обеспечение безопасности дорожного движения в муниципальном образовании «Шовгеновский район» на 2022-2026 годы»</t>
  </si>
  <si>
    <t>ИТОГО</t>
  </si>
  <si>
    <r>
      <t>Муниципальная программа «П</t>
    </r>
    <r>
      <rPr>
        <b/>
        <sz val="12"/>
        <color rgb="FF000000"/>
        <rFont val="Times New Roman"/>
        <family val="1"/>
        <charset val="204"/>
      </rPr>
      <t xml:space="preserve">рофилактика правонарушений» </t>
    </r>
    <r>
      <rPr>
        <b/>
        <sz val="12"/>
        <color theme="1"/>
        <rFont val="Times New Roman"/>
        <family val="1"/>
        <charset val="204"/>
      </rPr>
      <t xml:space="preserve"> в муниципальном образовании «Шовгеновский район» на 2022-2026 годы»</t>
    </r>
  </si>
  <si>
    <t>Приложение № 2</t>
  </si>
  <si>
    <t>(тысяч рублей)</t>
  </si>
  <si>
    <t>№ п/п</t>
  </si>
  <si>
    <t>Утвержденный бюджет 2022 года</t>
  </si>
  <si>
    <t>Уточненный план</t>
  </si>
  <si>
    <t>Фактическое исполнение</t>
  </si>
  <si>
    <t>Процент исполнения к уточненному бюджету</t>
  </si>
  <si>
    <t>к отчету об исполнении приложений к Решению  Совета народных депутатов муниципального образования "Шовгеновский район"  "Бюджете муниципального образования "Шовгеновский район" на 2022 год и плановый период 2023 и 2024 годов"            от «___» _________ 2023 г №___</t>
  </si>
  <si>
    <t>Перечень муниципальнных программ муниципального образования "Шовгеновский район" с распределением 
бюджетных ассигнований за 2022 год.</t>
  </si>
  <si>
    <t>Муниципальная программа «Развитие образования» в муниципальном образовании «Шовгеновский район» на 2014-2024 годы</t>
  </si>
  <si>
    <t>Муниципальная программа "Развитие физической культуры и спорта и реализация молодежной политики в муниципальном образовании "Шовгеновский район" на 2014-2024 годы</t>
  </si>
  <si>
    <t>Муниципальная программа "Устойчивое развитие сельских территорий на 2014-2017 годы и на период до 2024 года в муниципальном образовании "Шовгеновский район""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</si>
  <si>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«Мероприятия по профилактике правонарушений и преступлений среди несовершеннолетних лиц» муниципального образования "Шовгеновский район"на 2016-2024 годы"Вместе-ради детей"</t>
    </r>
  </si>
  <si>
    <t>Муниципальная программа  "Противодействие злоупотреблению наркотическими средствами и их незаконному обороту в муниципальном образовании "Шовгеновский район" на 2022-2026 годы"</t>
  </si>
  <si>
    <t>Муниципальная программа "По противодействию коррупции в муниципальном образовании "Шовгеновский район" на 2022-2026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</si>
</sst>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/>
      <right/>
      <top/>
      <bottom style="medium">
        <color rgb="FF00000A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/>
      <diagonal/>
    </border>
    <border>
      <left style="medium">
        <color rgb="FF00000A"/>
      </left>
      <right/>
      <top/>
      <bottom/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rgb="FF00000A"/>
      </bottom>
      <diagonal/>
    </border>
    <border>
      <left/>
      <right/>
      <top style="medium">
        <color indexed="64"/>
      </top>
      <bottom style="medium">
        <color rgb="FF00000A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/>
      <top/>
      <bottom style="medium">
        <color rgb="FF00000A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rgb="FF00000A"/>
      </right>
      <top style="medium">
        <color rgb="FF00000A"/>
      </top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 style="medium">
        <color indexed="64"/>
      </bottom>
      <diagonal/>
    </border>
    <border>
      <left style="medium">
        <color rgb="FF00000A"/>
      </left>
      <right style="thin">
        <color indexed="64"/>
      </right>
      <top style="medium">
        <color rgb="FF00000A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A"/>
      </top>
      <bottom style="medium">
        <color rgb="FF00000A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A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A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A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>
      <alignment vertical="top" wrapText="1"/>
    </xf>
  </cellStyleXfs>
  <cellXfs count="137">
    <xf numFmtId="0" fontId="0" fillId="0" borderId="0" xfId="0"/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2" fillId="0" borderId="0" xfId="1"/>
    <xf numFmtId="0" fontId="8" fillId="0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11" fillId="0" borderId="7" xfId="1" applyFont="1" applyBorder="1" applyAlignment="1">
      <alignment horizontal="center" vertical="center" wrapText="1"/>
    </xf>
    <xf numFmtId="0" fontId="9" fillId="2" borderId="6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8" fillId="2" borderId="15" xfId="1" applyNumberFormat="1" applyFont="1" applyFill="1" applyBorder="1" applyAlignment="1">
      <alignment horizontal="center" vertical="center" wrapText="1"/>
    </xf>
    <xf numFmtId="0" fontId="8" fillId="0" borderId="16" xfId="1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0" borderId="8" xfId="0" applyFont="1" applyBorder="1"/>
    <xf numFmtId="164" fontId="4" fillId="0" borderId="5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5" fillId="0" borderId="2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164" fontId="5" fillId="0" borderId="21" xfId="0" applyNumberFormat="1" applyFont="1" applyBorder="1" applyAlignment="1">
      <alignment horizontal="center" wrapText="1"/>
    </xf>
    <xf numFmtId="164" fontId="4" fillId="0" borderId="14" xfId="0" applyNumberFormat="1" applyFont="1" applyBorder="1" applyAlignment="1">
      <alignment horizontal="center" wrapText="1"/>
    </xf>
    <xf numFmtId="164" fontId="0" fillId="0" borderId="19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13" fillId="0" borderId="0" xfId="0" applyFont="1"/>
    <xf numFmtId="0" fontId="5" fillId="0" borderId="20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35" xfId="0" applyFont="1" applyBorder="1" applyAlignment="1">
      <alignment horizontal="justify" wrapText="1"/>
    </xf>
    <xf numFmtId="0" fontId="4" fillId="0" borderId="36" xfId="0" applyFont="1" applyBorder="1" applyAlignment="1">
      <alignment horizontal="center" wrapText="1"/>
    </xf>
    <xf numFmtId="0" fontId="4" fillId="0" borderId="37" xfId="0" applyFont="1" applyBorder="1" applyAlignment="1">
      <alignment horizontal="center"/>
    </xf>
    <xf numFmtId="0" fontId="4" fillId="0" borderId="37" xfId="0" applyFont="1" applyBorder="1"/>
    <xf numFmtId="164" fontId="4" fillId="0" borderId="38" xfId="0" applyNumberFormat="1" applyFont="1" applyBorder="1" applyAlignment="1">
      <alignment horizontal="center"/>
    </xf>
    <xf numFmtId="0" fontId="3" fillId="0" borderId="39" xfId="0" applyFont="1" applyBorder="1" applyAlignment="1">
      <alignment horizontal="justify" wrapText="1"/>
    </xf>
    <xf numFmtId="0" fontId="3" fillId="0" borderId="39" xfId="0" applyFont="1" applyBorder="1" applyAlignment="1">
      <alignment horizontal="justify" vertical="center" wrapText="1"/>
    </xf>
    <xf numFmtId="0" fontId="3" fillId="0" borderId="26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15" fillId="0" borderId="42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39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4" fillId="0" borderId="48" xfId="0" applyFont="1" applyBorder="1" applyAlignment="1">
      <alignment horizontal="center" wrapText="1"/>
    </xf>
    <xf numFmtId="164" fontId="4" fillId="0" borderId="32" xfId="0" applyNumberFormat="1" applyFont="1" applyBorder="1" applyAlignment="1">
      <alignment horizontal="center"/>
    </xf>
    <xf numFmtId="0" fontId="4" fillId="0" borderId="49" xfId="0" applyFont="1" applyBorder="1"/>
    <xf numFmtId="164" fontId="4" fillId="0" borderId="2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164" fontId="4" fillId="0" borderId="41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50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3" fillId="0" borderId="52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49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36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55" xfId="0" applyFont="1" applyBorder="1" applyAlignment="1">
      <alignment horizontal="center" wrapText="1"/>
    </xf>
    <xf numFmtId="0" fontId="4" fillId="0" borderId="14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3" xfId="0" applyFont="1" applyBorder="1" applyAlignment="1">
      <alignment vertical="center" wrapText="1"/>
    </xf>
    <xf numFmtId="164" fontId="4" fillId="0" borderId="9" xfId="0" applyNumberFormat="1" applyFont="1" applyBorder="1" applyAlignment="1">
      <alignment horizontal="center" wrapText="1"/>
    </xf>
    <xf numFmtId="164" fontId="4" fillId="0" borderId="29" xfId="0" applyNumberFormat="1" applyFont="1" applyBorder="1" applyAlignment="1">
      <alignment horizontal="center" wrapText="1"/>
    </xf>
    <xf numFmtId="164" fontId="5" fillId="0" borderId="30" xfId="0" applyNumberFormat="1" applyFont="1" applyBorder="1" applyAlignment="1">
      <alignment horizontal="center" wrapText="1"/>
    </xf>
    <xf numFmtId="164" fontId="4" fillId="0" borderId="24" xfId="0" applyNumberFormat="1" applyFont="1" applyBorder="1" applyAlignment="1">
      <alignment horizontal="center" wrapText="1"/>
    </xf>
    <xf numFmtId="164" fontId="4" fillId="0" borderId="54" xfId="0" applyNumberFormat="1" applyFont="1" applyBorder="1" applyAlignment="1">
      <alignment horizontal="center" wrapText="1"/>
    </xf>
    <xf numFmtId="164" fontId="4" fillId="0" borderId="19" xfId="0" applyNumberFormat="1" applyFont="1" applyBorder="1" applyAlignment="1">
      <alignment horizontal="center" wrapText="1"/>
    </xf>
    <xf numFmtId="164" fontId="4" fillId="0" borderId="17" xfId="0" applyNumberFormat="1" applyFont="1" applyBorder="1" applyAlignment="1">
      <alignment horizontal="center" wrapText="1"/>
    </xf>
    <xf numFmtId="164" fontId="5" fillId="0" borderId="25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44" xfId="0" applyNumberFormat="1" applyFont="1" applyBorder="1" applyAlignment="1">
      <alignment horizontal="center" wrapText="1"/>
    </xf>
    <xf numFmtId="164" fontId="5" fillId="0" borderId="45" xfId="0" applyNumberFormat="1" applyFont="1" applyBorder="1" applyAlignment="1">
      <alignment horizontal="center" wrapText="1"/>
    </xf>
    <xf numFmtId="164" fontId="5" fillId="0" borderId="21" xfId="0" applyNumberFormat="1" applyFont="1" applyBorder="1" applyAlignment="1">
      <alignment horizontal="center"/>
    </xf>
    <xf numFmtId="0" fontId="14" fillId="0" borderId="23" xfId="0" applyFont="1" applyBorder="1" applyAlignment="1">
      <alignment horizontal="left" vertical="top" wrapText="1"/>
    </xf>
    <xf numFmtId="164" fontId="4" fillId="0" borderId="23" xfId="0" applyNumberFormat="1" applyFont="1" applyBorder="1" applyAlignment="1">
      <alignment horizontal="center"/>
    </xf>
    <xf numFmtId="0" fontId="4" fillId="0" borderId="25" xfId="0" applyFont="1" applyBorder="1" applyAlignment="1">
      <alignment vertical="center" wrapText="1"/>
    </xf>
    <xf numFmtId="164" fontId="4" fillId="0" borderId="56" xfId="0" applyNumberFormat="1" applyFont="1" applyBorder="1" applyAlignment="1">
      <alignment horizontal="center" wrapText="1"/>
    </xf>
    <xf numFmtId="164" fontId="0" fillId="0" borderId="24" xfId="0" applyNumberFormat="1" applyFont="1" applyBorder="1" applyAlignment="1">
      <alignment horizontal="center"/>
    </xf>
    <xf numFmtId="164" fontId="4" fillId="0" borderId="57" xfId="0" applyNumberFormat="1" applyFont="1" applyBorder="1" applyAlignment="1">
      <alignment horizontal="center"/>
    </xf>
    <xf numFmtId="164" fontId="5" fillId="0" borderId="17" xfId="0" applyNumberFormat="1" applyFont="1" applyBorder="1" applyAlignment="1">
      <alignment horizontal="center" wrapText="1"/>
    </xf>
    <xf numFmtId="164" fontId="4" fillId="0" borderId="58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4" fillId="0" borderId="59" xfId="0" applyNumberFormat="1" applyFont="1" applyBorder="1" applyAlignment="1">
      <alignment horizontal="center" wrapText="1"/>
    </xf>
    <xf numFmtId="164" fontId="4" fillId="0" borderId="60" xfId="0" applyNumberFormat="1" applyFont="1" applyBorder="1" applyAlignment="1">
      <alignment horizontal="center" wrapText="1"/>
    </xf>
    <xf numFmtId="164" fontId="5" fillId="0" borderId="56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164" fontId="1" fillId="0" borderId="46" xfId="0" applyNumberFormat="1" applyFont="1" applyBorder="1" applyAlignment="1">
      <alignment horizontal="center"/>
    </xf>
    <xf numFmtId="164" fontId="1" fillId="0" borderId="47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0" fontId="3" fillId="0" borderId="18" xfId="0" applyFont="1" applyBorder="1" applyAlignment="1">
      <alignment horizontal="justify" wrapText="1"/>
    </xf>
    <xf numFmtId="0" fontId="5" fillId="0" borderId="1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34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165" fontId="17" fillId="0" borderId="0" xfId="0" applyNumberFormat="1" applyFont="1" applyFill="1" applyBorder="1" applyAlignment="1">
      <alignment horizontal="right" wrapText="1"/>
    </xf>
    <xf numFmtId="0" fontId="3" fillId="0" borderId="28" xfId="0" applyFont="1" applyBorder="1" applyAlignment="1">
      <alignment horizontal="justify" wrapText="1"/>
    </xf>
    <xf numFmtId="0" fontId="3" fillId="0" borderId="39" xfId="0" applyFont="1" applyBorder="1" applyAlignment="1">
      <alignment horizontal="justify" wrapText="1"/>
    </xf>
    <xf numFmtId="0" fontId="5" fillId="0" borderId="2" xfId="0" applyFont="1" applyBorder="1" applyAlignment="1">
      <alignment horizontal="left" vertical="top" wrapText="1"/>
    </xf>
    <xf numFmtId="164" fontId="5" fillId="0" borderId="12" xfId="0" applyNumberFormat="1" applyFont="1" applyBorder="1" applyAlignment="1">
      <alignment horizontal="center" wrapText="1"/>
    </xf>
    <xf numFmtId="164" fontId="5" fillId="0" borderId="13" xfId="0" applyNumberFormat="1" applyFont="1" applyBorder="1" applyAlignment="1">
      <alignment horizontal="center" wrapText="1"/>
    </xf>
    <xf numFmtId="164" fontId="5" fillId="0" borderId="22" xfId="0" applyNumberFormat="1" applyFont="1" applyBorder="1" applyAlignment="1">
      <alignment horizontal="center" wrapText="1"/>
    </xf>
    <xf numFmtId="164" fontId="5" fillId="0" borderId="23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8" fillId="0" borderId="0" xfId="1" applyFont="1" applyFill="1" applyAlignment="1">
      <alignment horizontal="center" vertical="top" wrapText="1"/>
    </xf>
    <xf numFmtId="0" fontId="7" fillId="0" borderId="0" xfId="1" applyFont="1" applyFill="1" applyBorder="1" applyAlignment="1">
      <alignment horizontal="right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A16" workbookViewId="0">
      <selection activeCell="H27" sqref="H27"/>
    </sheetView>
  </sheetViews>
  <sheetFormatPr defaultRowHeight="15" x14ac:dyDescent="0.25"/>
  <cols>
    <col min="1" max="1" width="2.85546875" customWidth="1"/>
    <col min="2" max="2" width="46" customWidth="1"/>
    <col min="3" max="3" width="8.7109375" customWidth="1"/>
    <col min="4" max="4" width="11" customWidth="1"/>
    <col min="5" max="5" width="11.28515625" customWidth="1"/>
    <col min="6" max="6" width="12.42578125" customWidth="1"/>
    <col min="7" max="7" width="10.7109375" customWidth="1"/>
  </cols>
  <sheetData>
    <row r="1" spans="1:12" ht="21.75" customHeight="1" x14ac:dyDescent="0.25">
      <c r="A1" s="4"/>
      <c r="B1" s="4"/>
      <c r="C1" s="4"/>
      <c r="D1" s="124" t="s">
        <v>12</v>
      </c>
      <c r="E1" s="124"/>
      <c r="F1" s="124"/>
      <c r="G1" s="124"/>
    </row>
    <row r="2" spans="1:12" ht="27" customHeight="1" x14ac:dyDescent="0.25">
      <c r="A2" s="4"/>
      <c r="B2" s="4"/>
      <c r="C2" s="4"/>
      <c r="D2" s="123" t="s">
        <v>19</v>
      </c>
      <c r="E2" s="123"/>
      <c r="F2" s="123"/>
      <c r="G2" s="123"/>
    </row>
    <row r="3" spans="1:12" x14ac:dyDescent="0.25">
      <c r="A3" s="4"/>
      <c r="B3" s="4"/>
      <c r="C3" s="4"/>
      <c r="D3" s="123"/>
      <c r="E3" s="123"/>
      <c r="F3" s="123"/>
      <c r="G3" s="123"/>
    </row>
    <row r="4" spans="1:12" ht="14.25" customHeight="1" x14ac:dyDescent="0.25">
      <c r="A4" s="4"/>
      <c r="B4" s="4"/>
      <c r="C4" s="4"/>
      <c r="D4" s="123"/>
      <c r="E4" s="123"/>
      <c r="F4" s="123"/>
      <c r="G4" s="123"/>
    </row>
    <row r="5" spans="1:12" ht="14.25" customHeight="1" x14ac:dyDescent="0.25">
      <c r="A5" s="4"/>
      <c r="B5" s="4"/>
      <c r="C5" s="4"/>
      <c r="D5" s="123"/>
      <c r="E5" s="123"/>
      <c r="F5" s="123"/>
      <c r="G5" s="123"/>
    </row>
    <row r="6" spans="1:12" ht="21.75" customHeight="1" x14ac:dyDescent="0.25">
      <c r="A6" s="4"/>
      <c r="B6" s="4"/>
      <c r="C6" s="4"/>
      <c r="D6" s="123"/>
      <c r="E6" s="123"/>
      <c r="F6" s="123"/>
      <c r="G6" s="123"/>
    </row>
    <row r="7" spans="1:12" ht="17.25" customHeight="1" x14ac:dyDescent="0.25">
      <c r="A7" s="4"/>
      <c r="B7" s="4"/>
      <c r="C7" s="4"/>
      <c r="D7" s="112"/>
      <c r="E7" s="112"/>
      <c r="F7" s="112"/>
      <c r="G7" s="112"/>
    </row>
    <row r="8" spans="1:12" ht="62.25" customHeight="1" x14ac:dyDescent="0.25">
      <c r="A8" s="133" t="s">
        <v>20</v>
      </c>
      <c r="B8" s="133"/>
      <c r="C8" s="133"/>
      <c r="D8" s="133"/>
      <c r="E8" s="133"/>
      <c r="F8" s="133"/>
      <c r="G8" s="133"/>
    </row>
    <row r="9" spans="1:12" x14ac:dyDescent="0.25">
      <c r="A9" s="5"/>
      <c r="B9" s="5"/>
      <c r="C9" s="5"/>
      <c r="D9" s="6"/>
      <c r="E9" s="6"/>
      <c r="F9" s="6"/>
      <c r="G9" s="5"/>
    </row>
    <row r="10" spans="1:12" ht="16.5" thickBot="1" x14ac:dyDescent="0.3">
      <c r="A10" s="134" t="s">
        <v>13</v>
      </c>
      <c r="B10" s="134"/>
      <c r="C10" s="134"/>
      <c r="D10" s="134"/>
      <c r="E10" s="134"/>
      <c r="F10" s="134"/>
      <c r="G10" s="134"/>
    </row>
    <row r="11" spans="1:12" ht="87" thickTop="1" thickBot="1" x14ac:dyDescent="0.3">
      <c r="A11" s="7" t="s">
        <v>14</v>
      </c>
      <c r="B11" s="135" t="s">
        <v>0</v>
      </c>
      <c r="C11" s="136"/>
      <c r="D11" s="8" t="s">
        <v>15</v>
      </c>
      <c r="E11" s="15" t="s">
        <v>16</v>
      </c>
      <c r="F11" s="15" t="s">
        <v>17</v>
      </c>
      <c r="G11" s="16" t="s">
        <v>18</v>
      </c>
    </row>
    <row r="12" spans="1:12" ht="15" customHeight="1" thickTop="1" x14ac:dyDescent="0.25">
      <c r="A12" s="115">
        <v>1</v>
      </c>
      <c r="B12" s="117" t="s">
        <v>21</v>
      </c>
      <c r="C12" s="119"/>
      <c r="D12" s="121">
        <f>D14</f>
        <v>374642.1</v>
      </c>
      <c r="E12" s="121">
        <f t="shared" ref="E12:F12" si="0">E14</f>
        <v>374642.1</v>
      </c>
      <c r="F12" s="121">
        <f t="shared" si="0"/>
        <v>367332.2</v>
      </c>
      <c r="G12" s="113">
        <f>G14</f>
        <v>98.048831137771231</v>
      </c>
    </row>
    <row r="13" spans="1:12" ht="48.75" customHeight="1" thickBot="1" x14ac:dyDescent="0.3">
      <c r="A13" s="116"/>
      <c r="B13" s="118"/>
      <c r="C13" s="120"/>
      <c r="D13" s="122"/>
      <c r="E13" s="122"/>
      <c r="F13" s="122"/>
      <c r="G13" s="114"/>
    </row>
    <row r="14" spans="1:12" ht="48" thickBot="1" x14ac:dyDescent="0.3">
      <c r="A14" s="44"/>
      <c r="B14" s="80" t="s">
        <v>1</v>
      </c>
      <c r="C14" s="78">
        <v>903</v>
      </c>
      <c r="D14" s="45">
        <v>374642.1</v>
      </c>
      <c r="E14" s="46">
        <v>374642.1</v>
      </c>
      <c r="F14" s="47">
        <v>367332.2</v>
      </c>
      <c r="G14" s="48">
        <f>F14/E14*100</f>
        <v>98.048831137771231</v>
      </c>
    </row>
    <row r="15" spans="1:12" ht="37.5" customHeight="1" thickBot="1" x14ac:dyDescent="0.3">
      <c r="A15" s="49">
        <v>2</v>
      </c>
      <c r="B15" s="12" t="s">
        <v>2</v>
      </c>
      <c r="C15" s="10"/>
      <c r="D15" s="14">
        <f>D16</f>
        <v>109158.5</v>
      </c>
      <c r="E15" s="14">
        <f t="shared" ref="E15:F15" si="1">E16</f>
        <v>109158.5</v>
      </c>
      <c r="F15" s="14">
        <f t="shared" si="1"/>
        <v>108834.6</v>
      </c>
      <c r="G15" s="98">
        <f t="shared" ref="G15" si="2">G16</f>
        <v>99.703275512213892</v>
      </c>
      <c r="L15" s="9"/>
    </row>
    <row r="16" spans="1:12" ht="51.75" customHeight="1" thickBot="1" x14ac:dyDescent="0.3">
      <c r="A16" s="49"/>
      <c r="B16" s="81" t="s">
        <v>3</v>
      </c>
      <c r="C16" s="59">
        <v>902</v>
      </c>
      <c r="D16" s="59">
        <v>109158.5</v>
      </c>
      <c r="E16" s="21">
        <v>109158.5</v>
      </c>
      <c r="F16" s="61">
        <v>108834.6</v>
      </c>
      <c r="G16" s="60">
        <f>F16/E16*100</f>
        <v>99.703275512213892</v>
      </c>
      <c r="K16" s="20"/>
    </row>
    <row r="17" spans="1:16" ht="22.5" customHeight="1" x14ac:dyDescent="0.25">
      <c r="A17" s="125">
        <v>3</v>
      </c>
      <c r="B17" s="117" t="s">
        <v>22</v>
      </c>
      <c r="C17" s="119"/>
      <c r="D17" s="128">
        <f>D19</f>
        <v>202</v>
      </c>
      <c r="E17" s="128">
        <f t="shared" ref="E17:F17" si="3">E19</f>
        <v>202</v>
      </c>
      <c r="F17" s="128">
        <f t="shared" si="3"/>
        <v>202</v>
      </c>
      <c r="G17" s="130">
        <f t="shared" ref="G17" si="4">G19</f>
        <v>100</v>
      </c>
    </row>
    <row r="18" spans="1:16" ht="57.75" customHeight="1" thickBot="1" x14ac:dyDescent="0.3">
      <c r="A18" s="126"/>
      <c r="B18" s="127"/>
      <c r="C18" s="132"/>
      <c r="D18" s="129"/>
      <c r="E18" s="129"/>
      <c r="F18" s="129"/>
      <c r="G18" s="131"/>
    </row>
    <row r="19" spans="1:16" ht="32.25" thickBot="1" x14ac:dyDescent="0.3">
      <c r="A19" s="49"/>
      <c r="B19" s="81" t="s">
        <v>4</v>
      </c>
      <c r="C19" s="82">
        <v>909</v>
      </c>
      <c r="D19" s="28">
        <v>202</v>
      </c>
      <c r="E19" s="23">
        <v>202</v>
      </c>
      <c r="F19" s="23">
        <v>202</v>
      </c>
      <c r="G19" s="62">
        <f>F19/E19*100</f>
        <v>100</v>
      </c>
    </row>
    <row r="20" spans="1:16" ht="63.75" thickBot="1" x14ac:dyDescent="0.3">
      <c r="A20" s="49">
        <v>4</v>
      </c>
      <c r="B20" s="11" t="s">
        <v>5</v>
      </c>
      <c r="C20" s="10"/>
      <c r="D20" s="14">
        <f>D21</f>
        <v>3563.8</v>
      </c>
      <c r="E20" s="25">
        <f t="shared" ref="E20:G20" si="5">E21</f>
        <v>3563.8</v>
      </c>
      <c r="F20" s="26">
        <f t="shared" si="5"/>
        <v>3513.8</v>
      </c>
      <c r="G20" s="27">
        <f t="shared" si="5"/>
        <v>98.597003198832709</v>
      </c>
    </row>
    <row r="21" spans="1:16" ht="32.25" thickBot="1" x14ac:dyDescent="0.3">
      <c r="A21" s="50"/>
      <c r="B21" s="83" t="s">
        <v>4</v>
      </c>
      <c r="C21" s="59">
        <v>909</v>
      </c>
      <c r="D21" s="13">
        <v>3563.8</v>
      </c>
      <c r="E21" s="24">
        <v>3563.8</v>
      </c>
      <c r="F21" s="24">
        <v>3513.8</v>
      </c>
      <c r="G21" s="62">
        <f>F21/E21*100</f>
        <v>98.597003198832709</v>
      </c>
    </row>
    <row r="22" spans="1:16" ht="79.5" thickBot="1" x14ac:dyDescent="0.3">
      <c r="A22" s="50">
        <v>5</v>
      </c>
      <c r="B22" s="3" t="s">
        <v>6</v>
      </c>
      <c r="C22" s="2"/>
      <c r="D22" s="14">
        <f>D23</f>
        <v>9938.2000000000007</v>
      </c>
      <c r="E22" s="26">
        <f t="shared" ref="E22:F22" si="6">E23</f>
        <v>9938.2000000000007</v>
      </c>
      <c r="F22" s="26">
        <f t="shared" si="6"/>
        <v>9938.2000000000007</v>
      </c>
      <c r="G22" s="32">
        <f>G24</f>
        <v>100</v>
      </c>
    </row>
    <row r="23" spans="1:16" ht="32.25" thickBot="1" x14ac:dyDescent="0.3">
      <c r="A23" s="51"/>
      <c r="B23" s="34" t="s">
        <v>4</v>
      </c>
      <c r="C23" s="111">
        <v>909</v>
      </c>
      <c r="D23" s="63">
        <v>9938.2000000000007</v>
      </c>
      <c r="E23" s="24">
        <v>9938.2000000000007</v>
      </c>
      <c r="F23" s="24">
        <v>9938.2000000000007</v>
      </c>
      <c r="G23" s="62">
        <f>F22/E22*100</f>
        <v>100</v>
      </c>
    </row>
    <row r="24" spans="1:16" ht="80.25" customHeight="1" thickBot="1" x14ac:dyDescent="0.3">
      <c r="A24" s="37">
        <v>6</v>
      </c>
      <c r="B24" s="38" t="s">
        <v>23</v>
      </c>
      <c r="C24" s="39"/>
      <c r="D24" s="64">
        <f>SUM(D25:D27)</f>
        <v>515437.9</v>
      </c>
      <c r="E24" s="64">
        <f>SUM(E25:E27)</f>
        <v>515437.9</v>
      </c>
      <c r="F24" s="65">
        <f>SUM(F25:F27)</f>
        <v>515437.9</v>
      </c>
      <c r="G24" s="30">
        <f>F23/E23*100</f>
        <v>100</v>
      </c>
    </row>
    <row r="25" spans="1:16" ht="47.25" x14ac:dyDescent="0.25">
      <c r="A25" s="72"/>
      <c r="B25" s="35" t="s">
        <v>3</v>
      </c>
      <c r="C25" s="67">
        <v>902</v>
      </c>
      <c r="D25" s="67">
        <v>94616.1</v>
      </c>
      <c r="E25" s="67">
        <v>94616.1</v>
      </c>
      <c r="F25" s="67">
        <v>94616.1</v>
      </c>
      <c r="G25" s="66">
        <f>F25/E25*100</f>
        <v>100</v>
      </c>
    </row>
    <row r="26" spans="1:16" ht="44.25" customHeight="1" x14ac:dyDescent="0.25">
      <c r="A26" s="74"/>
      <c r="B26" s="71" t="s">
        <v>1</v>
      </c>
      <c r="C26" s="33">
        <v>903</v>
      </c>
      <c r="D26" s="68">
        <v>335384.2</v>
      </c>
      <c r="E26" s="68">
        <v>335384.2</v>
      </c>
      <c r="F26" s="68">
        <v>335384.2</v>
      </c>
      <c r="G26" s="22">
        <f>F25/E25*100</f>
        <v>100</v>
      </c>
    </row>
    <row r="27" spans="1:16" ht="33" customHeight="1" thickBot="1" x14ac:dyDescent="0.3">
      <c r="A27" s="73"/>
      <c r="B27" s="43" t="s">
        <v>4</v>
      </c>
      <c r="C27" s="70">
        <v>909</v>
      </c>
      <c r="D27" s="70">
        <v>85437.6</v>
      </c>
      <c r="E27" s="70">
        <v>85437.6</v>
      </c>
      <c r="F27" s="70">
        <v>85437.6</v>
      </c>
      <c r="G27" s="62">
        <f>F26/E26*100</f>
        <v>100</v>
      </c>
    </row>
    <row r="28" spans="1:16" ht="52.5" customHeight="1" thickBot="1" x14ac:dyDescent="0.3">
      <c r="A28" s="54">
        <v>7</v>
      </c>
      <c r="B28" s="41" t="s">
        <v>7</v>
      </c>
      <c r="C28" s="64"/>
      <c r="D28" s="69">
        <f>D29</f>
        <v>7234</v>
      </c>
      <c r="E28" s="69">
        <f t="shared" ref="E28:F28" si="7">E29</f>
        <v>7234</v>
      </c>
      <c r="F28" s="65">
        <f t="shared" si="7"/>
        <v>7234</v>
      </c>
      <c r="G28" s="30">
        <f>F27/E27*100</f>
        <v>100</v>
      </c>
    </row>
    <row r="29" spans="1:16" ht="31.5" customHeight="1" thickBot="1" x14ac:dyDescent="0.3">
      <c r="A29" s="55"/>
      <c r="B29" s="84" t="s">
        <v>4</v>
      </c>
      <c r="C29" s="85">
        <v>909</v>
      </c>
      <c r="D29" s="79">
        <v>7234</v>
      </c>
      <c r="E29" s="31">
        <v>7234</v>
      </c>
      <c r="F29" s="31">
        <v>7234</v>
      </c>
      <c r="G29" s="62">
        <f>F28/E28*100</f>
        <v>100</v>
      </c>
    </row>
    <row r="30" spans="1:16" ht="99.75" customHeight="1" thickBot="1" x14ac:dyDescent="0.3">
      <c r="A30" s="53">
        <v>8</v>
      </c>
      <c r="B30" s="41" t="s">
        <v>24</v>
      </c>
      <c r="C30" s="42"/>
      <c r="D30" s="65">
        <f>D31+D32</f>
        <v>80.599999999999994</v>
      </c>
      <c r="E30" s="65">
        <f t="shared" ref="E30:F30" si="8">E31+E32</f>
        <v>80.599999999999994</v>
      </c>
      <c r="F30" s="65">
        <f t="shared" si="8"/>
        <v>80.599999999999994</v>
      </c>
      <c r="G30" s="30">
        <f>F29/E29*100</f>
        <v>100</v>
      </c>
      <c r="P30" s="40"/>
    </row>
    <row r="31" spans="1:16" ht="48" customHeight="1" x14ac:dyDescent="0.25">
      <c r="A31" s="53"/>
      <c r="B31" s="35" t="s">
        <v>1</v>
      </c>
      <c r="C31" s="36">
        <v>903</v>
      </c>
      <c r="D31" s="67">
        <v>69.599999999999994</v>
      </c>
      <c r="E31" s="17">
        <v>69.599999999999994</v>
      </c>
      <c r="F31" s="17">
        <v>69.599999999999994</v>
      </c>
      <c r="G31" s="66">
        <f t="shared" ref="G31:G43" si="9">F31/E31*100</f>
        <v>100</v>
      </c>
    </row>
    <row r="32" spans="1:16" ht="32.25" thickBot="1" x14ac:dyDescent="0.3">
      <c r="A32" s="52"/>
      <c r="B32" s="43" t="s">
        <v>4</v>
      </c>
      <c r="C32" s="70">
        <v>909</v>
      </c>
      <c r="D32" s="87">
        <v>11</v>
      </c>
      <c r="E32" s="18">
        <v>11</v>
      </c>
      <c r="F32" s="18">
        <v>11</v>
      </c>
      <c r="G32" s="62">
        <f t="shared" si="9"/>
        <v>100</v>
      </c>
    </row>
    <row r="33" spans="1:7" ht="100.5" customHeight="1" thickBot="1" x14ac:dyDescent="0.3">
      <c r="A33" s="53">
        <v>9</v>
      </c>
      <c r="B33" s="41" t="s">
        <v>25</v>
      </c>
      <c r="C33" s="88"/>
      <c r="D33" s="89">
        <f>D34</f>
        <v>15</v>
      </c>
      <c r="E33" s="89">
        <f t="shared" ref="E33:F33" si="10">E34</f>
        <v>15</v>
      </c>
      <c r="F33" s="89">
        <f t="shared" si="10"/>
        <v>15</v>
      </c>
      <c r="G33" s="30">
        <f t="shared" si="9"/>
        <v>100</v>
      </c>
    </row>
    <row r="34" spans="1:7" ht="37.5" customHeight="1" thickBot="1" x14ac:dyDescent="0.3">
      <c r="A34" s="55"/>
      <c r="B34" s="86" t="s">
        <v>4</v>
      </c>
      <c r="C34" s="90">
        <v>909</v>
      </c>
      <c r="D34" s="91">
        <v>15</v>
      </c>
      <c r="E34" s="18">
        <v>15</v>
      </c>
      <c r="F34" s="18">
        <v>15</v>
      </c>
      <c r="G34" s="62">
        <f t="shared" si="9"/>
        <v>100</v>
      </c>
    </row>
    <row r="35" spans="1:7" ht="90.75" customHeight="1" thickBot="1" x14ac:dyDescent="0.3">
      <c r="A35" s="53">
        <v>10</v>
      </c>
      <c r="B35" s="41" t="s">
        <v>8</v>
      </c>
      <c r="C35" s="88"/>
      <c r="D35" s="89">
        <f>D36</f>
        <v>20</v>
      </c>
      <c r="E35" s="89">
        <f t="shared" ref="E35:F35" si="11">E36</f>
        <v>20</v>
      </c>
      <c r="F35" s="89">
        <f t="shared" si="11"/>
        <v>20</v>
      </c>
      <c r="G35" s="30">
        <f t="shared" si="9"/>
        <v>100</v>
      </c>
    </row>
    <row r="36" spans="1:7" ht="32.25" customHeight="1" thickBot="1" x14ac:dyDescent="0.3">
      <c r="A36" s="53"/>
      <c r="B36" s="75" t="s">
        <v>4</v>
      </c>
      <c r="C36" s="92">
        <v>909</v>
      </c>
      <c r="D36" s="92">
        <v>20</v>
      </c>
      <c r="E36" s="29">
        <v>20</v>
      </c>
      <c r="F36" s="29">
        <v>20</v>
      </c>
      <c r="G36" s="62">
        <f t="shared" si="9"/>
        <v>100</v>
      </c>
    </row>
    <row r="37" spans="1:7" ht="75" customHeight="1" thickBot="1" x14ac:dyDescent="0.3">
      <c r="A37" s="52">
        <v>11</v>
      </c>
      <c r="B37" s="76" t="s">
        <v>9</v>
      </c>
      <c r="C37" s="93"/>
      <c r="D37" s="94">
        <f>D38</f>
        <v>15</v>
      </c>
      <c r="E37" s="94">
        <f t="shared" ref="E37:F37" si="12">E38</f>
        <v>15</v>
      </c>
      <c r="F37" s="94">
        <f t="shared" si="12"/>
        <v>15</v>
      </c>
      <c r="G37" s="30">
        <f t="shared" si="9"/>
        <v>100</v>
      </c>
    </row>
    <row r="38" spans="1:7" ht="32.25" thickBot="1" x14ac:dyDescent="0.3">
      <c r="A38" s="52"/>
      <c r="B38" s="101" t="s">
        <v>4</v>
      </c>
      <c r="C38" s="90">
        <v>909</v>
      </c>
      <c r="D38" s="102">
        <v>15</v>
      </c>
      <c r="E38" s="103">
        <v>15</v>
      </c>
      <c r="F38" s="103">
        <v>15</v>
      </c>
      <c r="G38" s="104">
        <f t="shared" si="9"/>
        <v>100</v>
      </c>
    </row>
    <row r="39" spans="1:7" ht="71.25" customHeight="1" thickBot="1" x14ac:dyDescent="0.3">
      <c r="A39" s="52">
        <v>12</v>
      </c>
      <c r="B39" s="99" t="s">
        <v>26</v>
      </c>
      <c r="C39" s="95"/>
      <c r="D39" s="28">
        <f>D40</f>
        <v>15</v>
      </c>
      <c r="E39" s="93">
        <f>E40</f>
        <v>15</v>
      </c>
      <c r="F39" s="28">
        <f>F40</f>
        <v>15</v>
      </c>
      <c r="G39" s="100">
        <f t="shared" si="9"/>
        <v>100</v>
      </c>
    </row>
    <row r="40" spans="1:7" ht="35.25" customHeight="1" thickBot="1" x14ac:dyDescent="0.3">
      <c r="A40" s="56"/>
      <c r="B40" s="77" t="s">
        <v>4</v>
      </c>
      <c r="C40" s="106">
        <v>909</v>
      </c>
      <c r="D40" s="107">
        <v>15</v>
      </c>
      <c r="E40" s="29">
        <v>15</v>
      </c>
      <c r="F40" s="29">
        <v>15</v>
      </c>
      <c r="G40" s="62">
        <f t="shared" si="9"/>
        <v>100</v>
      </c>
    </row>
    <row r="41" spans="1:7" ht="79.5" thickBot="1" x14ac:dyDescent="0.3">
      <c r="A41" s="52">
        <v>13</v>
      </c>
      <c r="B41" s="41" t="s">
        <v>11</v>
      </c>
      <c r="C41" s="109"/>
      <c r="D41" s="110">
        <f>D42</f>
        <v>15</v>
      </c>
      <c r="E41" s="105">
        <f t="shared" ref="E41:F41" si="13">E42</f>
        <v>15</v>
      </c>
      <c r="F41" s="110">
        <f t="shared" si="13"/>
        <v>15</v>
      </c>
      <c r="G41" s="30">
        <f t="shared" si="9"/>
        <v>100</v>
      </c>
    </row>
    <row r="42" spans="1:7" ht="32.25" thickBot="1" x14ac:dyDescent="0.3">
      <c r="A42" s="56"/>
      <c r="B42" s="83" t="s">
        <v>4</v>
      </c>
      <c r="C42" s="108">
        <v>909</v>
      </c>
      <c r="D42" s="28">
        <v>15</v>
      </c>
      <c r="E42" s="19">
        <v>15</v>
      </c>
      <c r="F42" s="19">
        <v>15</v>
      </c>
      <c r="G42" s="66">
        <f t="shared" si="9"/>
        <v>100</v>
      </c>
    </row>
    <row r="43" spans="1:7" ht="15" customHeight="1" thickBot="1" x14ac:dyDescent="0.3">
      <c r="A43" s="57"/>
      <c r="B43" s="58" t="s">
        <v>10</v>
      </c>
      <c r="C43" s="96"/>
      <c r="D43" s="97">
        <f>D12+D15+D17+D20+D22+D24+D28+D30+D33+D35+D37+D39+D41</f>
        <v>1020337.1</v>
      </c>
      <c r="E43" s="97">
        <f t="shared" ref="E43:F43" si="14">E12+E15+E17+E20+E22+E24+E28+E30+E33+E35+E37+E39+E41</f>
        <v>1020337.1</v>
      </c>
      <c r="F43" s="97">
        <f t="shared" si="14"/>
        <v>1012653.3</v>
      </c>
      <c r="G43" s="30">
        <f t="shared" si="9"/>
        <v>99.246935155058083</v>
      </c>
    </row>
    <row r="44" spans="1:7" ht="15.75" x14ac:dyDescent="0.25">
      <c r="B44" s="1"/>
      <c r="C44" s="1"/>
      <c r="D44" s="1"/>
    </row>
    <row r="45" spans="1:7" ht="15.75" x14ac:dyDescent="0.25">
      <c r="B45" s="1"/>
      <c r="C45" s="1"/>
      <c r="D45" s="1"/>
    </row>
    <row r="46" spans="1:7" ht="15.75" x14ac:dyDescent="0.25">
      <c r="B46" s="1"/>
      <c r="C46" s="1"/>
      <c r="D46" s="1"/>
    </row>
    <row r="47" spans="1:7" ht="15.75" x14ac:dyDescent="0.25">
      <c r="B47" s="1"/>
      <c r="C47" s="1"/>
      <c r="D47" s="1"/>
    </row>
    <row r="48" spans="1:7" ht="15.75" x14ac:dyDescent="0.25">
      <c r="B48" s="1"/>
      <c r="C48" s="1"/>
      <c r="D48" s="1"/>
    </row>
    <row r="49" spans="2:4" ht="15.75" x14ac:dyDescent="0.25">
      <c r="B49" s="1"/>
      <c r="C49" s="1"/>
      <c r="D49" s="1"/>
    </row>
    <row r="50" spans="2:4" ht="15.75" x14ac:dyDescent="0.25">
      <c r="B50" s="1"/>
      <c r="C50" s="1"/>
      <c r="D50" s="1"/>
    </row>
    <row r="51" spans="2:4" ht="15.75" x14ac:dyDescent="0.25">
      <c r="B51" s="1"/>
      <c r="C51" s="1"/>
      <c r="D51" s="1"/>
    </row>
  </sheetData>
  <mergeCells count="19">
    <mergeCell ref="D2:G6"/>
    <mergeCell ref="D1:G1"/>
    <mergeCell ref="A17:A18"/>
    <mergeCell ref="B17:B18"/>
    <mergeCell ref="E17:E18"/>
    <mergeCell ref="F17:F18"/>
    <mergeCell ref="G17:G18"/>
    <mergeCell ref="C17:C18"/>
    <mergeCell ref="D17:D18"/>
    <mergeCell ref="A8:G8"/>
    <mergeCell ref="A10:G10"/>
    <mergeCell ref="B11:C11"/>
    <mergeCell ref="E12:E13"/>
    <mergeCell ref="F12:F13"/>
    <mergeCell ref="G12:G13"/>
    <mergeCell ref="A12:A13"/>
    <mergeCell ref="B12:B13"/>
    <mergeCell ref="C12:C13"/>
    <mergeCell ref="D12:D13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2023-07-10T12:24:30Z</dcterms:modified>
</cp:coreProperties>
</file>