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4" i="1" l="1"/>
  <c r="D34" i="1"/>
  <c r="E29" i="1"/>
  <c r="D29" i="1"/>
  <c r="F31" i="1"/>
  <c r="F36" i="1" l="1"/>
  <c r="F38" i="1" l="1"/>
  <c r="E37" i="1"/>
  <c r="D37" i="1"/>
  <c r="E22" i="1"/>
  <c r="D22" i="1"/>
  <c r="E20" i="1"/>
  <c r="E39" i="1" s="1"/>
  <c r="D20" i="1"/>
  <c r="D39" i="1" s="1"/>
  <c r="E18" i="1"/>
  <c r="D18" i="1"/>
  <c r="F37" i="1" l="1"/>
  <c r="F30" i="1"/>
  <c r="F24" i="1"/>
  <c r="E16" i="1"/>
  <c r="D16" i="1"/>
  <c r="E14" i="1"/>
  <c r="D14" i="1"/>
  <c r="E11" i="1"/>
  <c r="D11" i="1"/>
  <c r="F29" i="1" l="1"/>
  <c r="F35" i="1"/>
  <c r="F33" i="1"/>
  <c r="E32" i="1"/>
  <c r="D32" i="1"/>
  <c r="F28" i="1"/>
  <c r="E27" i="1"/>
  <c r="D27" i="1"/>
  <c r="F26" i="1"/>
  <c r="E25" i="1"/>
  <c r="D25" i="1"/>
  <c r="F25" i="1" l="1"/>
  <c r="F32" i="1"/>
  <c r="F34" i="1"/>
  <c r="F27" i="1"/>
  <c r="F18" i="1" l="1"/>
  <c r="F12" i="1"/>
  <c r="F13" i="1"/>
  <c r="F15" i="1"/>
  <c r="F17" i="1"/>
  <c r="F19" i="1"/>
  <c r="F21" i="1"/>
  <c r="F23" i="1"/>
  <c r="F22" i="1" l="1"/>
  <c r="F20" i="1"/>
  <c r="F16" i="1"/>
  <c r="F14" i="1"/>
  <c r="F39" i="1" l="1"/>
  <c r="F11" i="1"/>
</calcChain>
</file>

<file path=xl/sharedStrings.xml><?xml version="1.0" encoding="utf-8"?>
<sst xmlns="http://schemas.openxmlformats.org/spreadsheetml/2006/main" count="40" uniqueCount="31">
  <si>
    <t>№</t>
  </si>
  <si>
    <t>Наименование программы</t>
  </si>
  <si>
    <t>Муниципальная программа «Развитие образования»</t>
  </si>
  <si>
    <t>Управление образования администрации муниципального образования «Шовгеновский район»</t>
  </si>
  <si>
    <t>Муниципальная программа «Развитие культуры и искусства»</t>
  </si>
  <si>
    <t>Управление культуры  администрации муниципального образования «Шовгеновский район»</t>
  </si>
  <si>
    <t>Муниципальная программа "Развитие физической культуры и спорта и реализация молодежной политики в МО "Шовгеновский район"</t>
  </si>
  <si>
    <t>Администрация муниципального образования «Шовгеновский район»</t>
  </si>
  <si>
    <t>Муниципальная программа "Социальная поддержка населения муниципального образования "Шовгеновский район" на 2014-2017 годы"</t>
  </si>
  <si>
    <t>Управление культуры администрации муниципального образования «Шовгеновский район»</t>
  </si>
  <si>
    <t>Администрация муниципального управления «Шовгеновский район»</t>
  </si>
  <si>
    <t>Муниципальная программа "Поддержка и развитие средств массовой информации в муниципальном образовании "Шовгеновский район" на 2014-2017 годы"</t>
  </si>
  <si>
    <t>Программа "Доступная среда на 2013-2015 годы в муниципальном образовании "Шовгеновский район"</t>
  </si>
  <si>
    <t>ИТОГО</t>
  </si>
  <si>
    <t>Код вед.</t>
  </si>
  <si>
    <t xml:space="preserve">к  Решению Совета народных депутатов   </t>
  </si>
  <si>
    <t xml:space="preserve">                                                                      муниципального образования</t>
  </si>
  <si>
    <t xml:space="preserve">                                                            «Шовгеновский район»</t>
  </si>
  <si>
    <t>Уточненный план</t>
  </si>
  <si>
    <t>Фактическое исполнение</t>
  </si>
  <si>
    <t>Процет исполнения к уточненному бюджету</t>
  </si>
  <si>
    <t>Муниципальная программа     "Обеспечение жильем молодых семей"</t>
  </si>
  <si>
    <t>Муниципальная программа "Устойчивое развитие сельских территорий на 2014-2017 годы и на период до 2020 года в МО "Шовгеновский район""</t>
  </si>
  <si>
    <t>Муниципальная программа  "Противодействие злоупотреблению наркотическими средствами и их незаконному обороту</t>
  </si>
  <si>
    <t>Муниципальная целевая программа "Профилактика правонарушений и преступлений среди несовершеннолетних МО «Шовгеновский район» на 2016-2020 годы "Вместе-ради детей""</t>
  </si>
  <si>
    <t>Муниципальная программа по противодействию терроризму и экстремистской деятельности в муниципальном образовании "Шовгеновский район" на 2014-2020 годы</t>
  </si>
  <si>
    <t>Муниципальная программа "Формирование современной городской среды" на 2018-2020 годы</t>
  </si>
  <si>
    <t>Приложение №8</t>
  </si>
  <si>
    <t>Перечень муниципальных программ муниципального образования «Шовгеновский район» с распределением  бюджетных ассигнований за  2018 год</t>
  </si>
  <si>
    <t>(тыс. руб.)</t>
  </si>
  <si>
    <t xml:space="preserve">                                       от «  »        2019 г №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</si>
</sst>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/>
    <xf numFmtId="0" fontId="5" fillId="0" borderId="2" xfId="0" applyFont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wrapText="1"/>
    </xf>
    <xf numFmtId="164" fontId="8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workbookViewId="0">
      <selection activeCell="D6" sqref="D6"/>
    </sheetView>
  </sheetViews>
  <sheetFormatPr defaultRowHeight="15" x14ac:dyDescent="0.25"/>
  <cols>
    <col min="1" max="1" width="4.140625" customWidth="1"/>
    <col min="2" max="2" width="33.5703125" customWidth="1"/>
    <col min="3" max="3" width="9.85546875" customWidth="1"/>
    <col min="4" max="4" width="19.5703125" customWidth="1"/>
    <col min="5" max="5" width="14.28515625" customWidth="1"/>
    <col min="6" max="6" width="14" customWidth="1"/>
  </cols>
  <sheetData>
    <row r="1" spans="1:7" ht="15.75" x14ac:dyDescent="0.25">
      <c r="A1" s="3"/>
      <c r="B1" s="3"/>
      <c r="C1" s="3"/>
      <c r="D1" s="23" t="s">
        <v>27</v>
      </c>
      <c r="E1" s="23"/>
      <c r="F1" s="23"/>
    </row>
    <row r="2" spans="1:7" ht="15.75" x14ac:dyDescent="0.25">
      <c r="A2" s="3"/>
      <c r="B2" s="3"/>
      <c r="C2" s="3"/>
      <c r="D2" s="23" t="s">
        <v>15</v>
      </c>
      <c r="E2" s="23"/>
      <c r="F2" s="23"/>
    </row>
    <row r="3" spans="1:7" ht="15.75" x14ac:dyDescent="0.25">
      <c r="A3" s="3"/>
      <c r="B3" s="3"/>
      <c r="C3" s="3"/>
      <c r="D3" s="23" t="s">
        <v>16</v>
      </c>
      <c r="E3" s="23"/>
      <c r="F3" s="23"/>
    </row>
    <row r="4" spans="1:7" ht="15.75" x14ac:dyDescent="0.25">
      <c r="A4" s="3"/>
      <c r="B4" s="3"/>
      <c r="C4" s="3"/>
      <c r="D4" s="23" t="s">
        <v>17</v>
      </c>
      <c r="E4" s="23"/>
      <c r="F4" s="23"/>
    </row>
    <row r="5" spans="1:7" ht="15.75" x14ac:dyDescent="0.25">
      <c r="A5" s="3"/>
      <c r="B5" s="3"/>
      <c r="C5" s="3"/>
      <c r="D5" s="24" t="s">
        <v>30</v>
      </c>
      <c r="E5" s="25"/>
      <c r="F5" s="25"/>
    </row>
    <row r="6" spans="1:7" ht="15.75" x14ac:dyDescent="0.25">
      <c r="A6" s="3"/>
      <c r="B6" s="3"/>
      <c r="C6" s="3"/>
      <c r="D6" s="3"/>
      <c r="E6" s="3"/>
      <c r="F6" s="3"/>
    </row>
    <row r="7" spans="1:7" ht="15" customHeight="1" x14ac:dyDescent="0.25">
      <c r="A7" s="22" t="s">
        <v>28</v>
      </c>
      <c r="B7" s="22"/>
      <c r="C7" s="22"/>
      <c r="D7" s="22"/>
      <c r="E7" s="22"/>
      <c r="F7" s="22"/>
    </row>
    <row r="8" spans="1:7" x14ac:dyDescent="0.25">
      <c r="A8" s="22"/>
      <c r="B8" s="22"/>
      <c r="C8" s="22"/>
      <c r="D8" s="22"/>
      <c r="E8" s="22"/>
      <c r="F8" s="22"/>
    </row>
    <row r="9" spans="1:7" ht="16.5" customHeight="1" thickBot="1" x14ac:dyDescent="0.3">
      <c r="A9" s="2"/>
      <c r="B9" s="21" t="s">
        <v>29</v>
      </c>
      <c r="C9" s="21"/>
      <c r="D9" s="21"/>
      <c r="E9" s="21"/>
      <c r="F9" s="21"/>
      <c r="G9" s="2"/>
    </row>
    <row r="10" spans="1:7" ht="83.25" customHeight="1" thickTop="1" thickBot="1" x14ac:dyDescent="0.3">
      <c r="A10" s="4" t="s">
        <v>0</v>
      </c>
      <c r="B10" s="4" t="s">
        <v>1</v>
      </c>
      <c r="C10" s="4" t="s">
        <v>14</v>
      </c>
      <c r="D10" s="5" t="s">
        <v>18</v>
      </c>
      <c r="E10" s="6" t="s">
        <v>19</v>
      </c>
      <c r="F10" s="7" t="s">
        <v>20</v>
      </c>
    </row>
    <row r="11" spans="1:7" ht="45" customHeight="1" thickTop="1" x14ac:dyDescent="0.25">
      <c r="A11" s="31">
        <v>1</v>
      </c>
      <c r="B11" s="28" t="s">
        <v>2</v>
      </c>
      <c r="C11" s="29"/>
      <c r="D11" s="30">
        <f>D13</f>
        <v>274308.90000000002</v>
      </c>
      <c r="E11" s="8">
        <f>E13</f>
        <v>273900.3</v>
      </c>
      <c r="F11" s="8">
        <f>E11/D11*100</f>
        <v>99.851043841450263</v>
      </c>
    </row>
    <row r="12" spans="1:7" ht="15.75" hidden="1" x14ac:dyDescent="0.25">
      <c r="A12" s="31"/>
      <c r="B12" s="28"/>
      <c r="C12" s="29"/>
      <c r="D12" s="30"/>
      <c r="E12" s="9"/>
      <c r="F12" s="9" t="e">
        <f t="shared" ref="F12:F39" si="0">E12/D12*100</f>
        <v>#DIV/0!</v>
      </c>
    </row>
    <row r="13" spans="1:7" ht="64.5" customHeight="1" x14ac:dyDescent="0.25">
      <c r="A13" s="10"/>
      <c r="B13" s="11" t="s">
        <v>3</v>
      </c>
      <c r="C13" s="12">
        <v>903</v>
      </c>
      <c r="D13" s="13">
        <v>274308.90000000002</v>
      </c>
      <c r="E13" s="9">
        <v>273900.3</v>
      </c>
      <c r="F13" s="9">
        <f t="shared" si="0"/>
        <v>99.851043841450263</v>
      </c>
    </row>
    <row r="14" spans="1:7" ht="48" customHeight="1" x14ac:dyDescent="0.25">
      <c r="A14" s="10">
        <v>2</v>
      </c>
      <c r="B14" s="14" t="s">
        <v>4</v>
      </c>
      <c r="C14" s="12"/>
      <c r="D14" s="15">
        <f>D15</f>
        <v>66086.3</v>
      </c>
      <c r="E14" s="15">
        <f>E15</f>
        <v>66086.3</v>
      </c>
      <c r="F14" s="8">
        <f t="shared" si="0"/>
        <v>100</v>
      </c>
    </row>
    <row r="15" spans="1:7" ht="63" customHeight="1" x14ac:dyDescent="0.25">
      <c r="A15" s="10"/>
      <c r="B15" s="11" t="s">
        <v>5</v>
      </c>
      <c r="C15" s="12">
        <v>902</v>
      </c>
      <c r="D15" s="13">
        <v>66086.3</v>
      </c>
      <c r="E15" s="9">
        <v>66086.3</v>
      </c>
      <c r="F15" s="9">
        <f t="shared" si="0"/>
        <v>100</v>
      </c>
    </row>
    <row r="16" spans="1:7" ht="94.5" x14ac:dyDescent="0.25">
      <c r="A16" s="10">
        <v>3</v>
      </c>
      <c r="B16" s="14" t="s">
        <v>6</v>
      </c>
      <c r="C16" s="12"/>
      <c r="D16" s="15">
        <f>D17</f>
        <v>476.2</v>
      </c>
      <c r="E16" s="15">
        <f>E17</f>
        <v>476.2</v>
      </c>
      <c r="F16" s="8">
        <f t="shared" si="0"/>
        <v>100</v>
      </c>
    </row>
    <row r="17" spans="1:6" ht="50.25" customHeight="1" x14ac:dyDescent="0.25">
      <c r="A17" s="10"/>
      <c r="B17" s="11" t="s">
        <v>7</v>
      </c>
      <c r="C17" s="12">
        <v>909</v>
      </c>
      <c r="D17" s="13">
        <v>476.2</v>
      </c>
      <c r="E17" s="9">
        <v>476.2</v>
      </c>
      <c r="F17" s="9">
        <f t="shared" si="0"/>
        <v>100</v>
      </c>
    </row>
    <row r="18" spans="1:6" ht="84.75" customHeight="1" x14ac:dyDescent="0.25">
      <c r="A18" s="10">
        <v>4</v>
      </c>
      <c r="B18" s="14" t="s">
        <v>8</v>
      </c>
      <c r="C18" s="12"/>
      <c r="D18" s="15">
        <f>D19</f>
        <v>2954.3</v>
      </c>
      <c r="E18" s="15">
        <f>E19</f>
        <v>2954.3</v>
      </c>
      <c r="F18" s="8">
        <f t="shared" si="0"/>
        <v>100</v>
      </c>
    </row>
    <row r="19" spans="1:6" ht="48.75" customHeight="1" x14ac:dyDescent="0.25">
      <c r="A19" s="10"/>
      <c r="B19" s="11" t="s">
        <v>7</v>
      </c>
      <c r="C19" s="12">
        <v>909</v>
      </c>
      <c r="D19" s="13">
        <v>2954.3</v>
      </c>
      <c r="E19" s="9">
        <v>2954.3</v>
      </c>
      <c r="F19" s="9">
        <f t="shared" si="0"/>
        <v>100</v>
      </c>
    </row>
    <row r="20" spans="1:6" ht="94.5" x14ac:dyDescent="0.25">
      <c r="A20" s="16">
        <v>5</v>
      </c>
      <c r="B20" s="14" t="s">
        <v>11</v>
      </c>
      <c r="C20" s="12"/>
      <c r="D20" s="15">
        <f>D21</f>
        <v>7529.2</v>
      </c>
      <c r="E20" s="15">
        <f>E21</f>
        <v>7529.2</v>
      </c>
      <c r="F20" s="8">
        <f t="shared" si="0"/>
        <v>100</v>
      </c>
    </row>
    <row r="21" spans="1:6" ht="47.25" customHeight="1" x14ac:dyDescent="0.25">
      <c r="A21" s="11"/>
      <c r="B21" s="11" t="s">
        <v>10</v>
      </c>
      <c r="C21" s="12">
        <v>909</v>
      </c>
      <c r="D21" s="13">
        <v>7529.2</v>
      </c>
      <c r="E21" s="9">
        <v>7529.2</v>
      </c>
      <c r="F21" s="9">
        <f t="shared" si="0"/>
        <v>100</v>
      </c>
    </row>
    <row r="22" spans="1:6" ht="65.25" customHeight="1" x14ac:dyDescent="0.25">
      <c r="A22" s="26">
        <v>6</v>
      </c>
      <c r="B22" s="28" t="s">
        <v>12</v>
      </c>
      <c r="C22" s="29"/>
      <c r="D22" s="30">
        <f>D24</f>
        <v>97.8</v>
      </c>
      <c r="E22" s="8">
        <f>E24</f>
        <v>97.8</v>
      </c>
      <c r="F22" s="8">
        <f t="shared" si="0"/>
        <v>100</v>
      </c>
    </row>
    <row r="23" spans="1:6" ht="4.5" hidden="1" customHeight="1" thickBot="1" x14ac:dyDescent="0.3">
      <c r="A23" s="27"/>
      <c r="B23" s="28"/>
      <c r="C23" s="29"/>
      <c r="D23" s="30"/>
      <c r="E23" s="9"/>
      <c r="F23" s="9" t="e">
        <f t="shared" si="0"/>
        <v>#DIV/0!</v>
      </c>
    </row>
    <row r="24" spans="1:6" ht="63" x14ac:dyDescent="0.25">
      <c r="A24" s="11"/>
      <c r="B24" s="11" t="s">
        <v>9</v>
      </c>
      <c r="C24" s="12">
        <v>902</v>
      </c>
      <c r="D24" s="13">
        <v>97.8</v>
      </c>
      <c r="E24" s="9">
        <v>97.8</v>
      </c>
      <c r="F24" s="9">
        <f t="shared" si="0"/>
        <v>100</v>
      </c>
    </row>
    <row r="25" spans="1:6" ht="47.25" x14ac:dyDescent="0.25">
      <c r="A25" s="16">
        <v>7</v>
      </c>
      <c r="B25" s="17" t="s">
        <v>21</v>
      </c>
      <c r="C25" s="12"/>
      <c r="D25" s="15">
        <f>D26</f>
        <v>3354</v>
      </c>
      <c r="E25" s="15">
        <f>E26</f>
        <v>3354</v>
      </c>
      <c r="F25" s="8">
        <f t="shared" si="0"/>
        <v>100</v>
      </c>
    </row>
    <row r="26" spans="1:6" ht="47.25" x14ac:dyDescent="0.25">
      <c r="A26" s="11"/>
      <c r="B26" s="11" t="s">
        <v>10</v>
      </c>
      <c r="C26" s="12">
        <v>909</v>
      </c>
      <c r="D26" s="13">
        <v>3354</v>
      </c>
      <c r="E26" s="9">
        <v>3354</v>
      </c>
      <c r="F26" s="9">
        <f t="shared" si="0"/>
        <v>100</v>
      </c>
    </row>
    <row r="27" spans="1:6" ht="94.5" x14ac:dyDescent="0.25">
      <c r="A27" s="16">
        <v>8</v>
      </c>
      <c r="B27" s="18" t="s">
        <v>22</v>
      </c>
      <c r="C27" s="12"/>
      <c r="D27" s="15">
        <f>D28</f>
        <v>40382.5</v>
      </c>
      <c r="E27" s="15">
        <f>E28</f>
        <v>40382.5</v>
      </c>
      <c r="F27" s="8">
        <f t="shared" si="0"/>
        <v>100</v>
      </c>
    </row>
    <row r="28" spans="1:6" ht="47.25" x14ac:dyDescent="0.25">
      <c r="A28" s="16"/>
      <c r="B28" s="11" t="s">
        <v>10</v>
      </c>
      <c r="C28" s="12">
        <v>909</v>
      </c>
      <c r="D28" s="13">
        <v>40382.5</v>
      </c>
      <c r="E28" s="9">
        <v>40382.5</v>
      </c>
      <c r="F28" s="9">
        <f t="shared" si="0"/>
        <v>100</v>
      </c>
    </row>
    <row r="29" spans="1:6" ht="126" x14ac:dyDescent="0.25">
      <c r="A29" s="16">
        <v>9</v>
      </c>
      <c r="B29" s="19" t="s">
        <v>24</v>
      </c>
      <c r="C29" s="12"/>
      <c r="D29" s="15">
        <f>D30+D31</f>
        <v>63.8</v>
      </c>
      <c r="E29" s="15">
        <f>E30+E31</f>
        <v>63.699999999999996</v>
      </c>
      <c r="F29" s="8">
        <f t="shared" si="0"/>
        <v>99.843260188087768</v>
      </c>
    </row>
    <row r="30" spans="1:6" ht="47.25" x14ac:dyDescent="0.25">
      <c r="A30" s="16"/>
      <c r="B30" s="11" t="s">
        <v>10</v>
      </c>
      <c r="C30" s="12">
        <v>909</v>
      </c>
      <c r="D30" s="13">
        <v>33.799999999999997</v>
      </c>
      <c r="E30" s="9">
        <v>33.799999999999997</v>
      </c>
      <c r="F30" s="9">
        <f t="shared" si="0"/>
        <v>100</v>
      </c>
    </row>
    <row r="31" spans="1:6" ht="63" x14ac:dyDescent="0.25">
      <c r="A31" s="16"/>
      <c r="B31" s="11" t="s">
        <v>3</v>
      </c>
      <c r="C31" s="12">
        <v>903</v>
      </c>
      <c r="D31" s="13">
        <v>30</v>
      </c>
      <c r="E31" s="9">
        <v>29.9</v>
      </c>
      <c r="F31" s="9">
        <f t="shared" si="0"/>
        <v>99.666666666666657</v>
      </c>
    </row>
    <row r="32" spans="1:6" ht="82.5" customHeight="1" x14ac:dyDescent="0.25">
      <c r="A32" s="16">
        <v>10</v>
      </c>
      <c r="B32" s="18" t="s">
        <v>23</v>
      </c>
      <c r="C32" s="12"/>
      <c r="D32" s="15">
        <f>D33</f>
        <v>10</v>
      </c>
      <c r="E32" s="15">
        <f>E33</f>
        <v>10</v>
      </c>
      <c r="F32" s="8">
        <f t="shared" si="0"/>
        <v>100</v>
      </c>
    </row>
    <row r="33" spans="1:6" ht="63" x14ac:dyDescent="0.25">
      <c r="A33" s="16"/>
      <c r="B33" s="11" t="s">
        <v>5</v>
      </c>
      <c r="C33" s="12">
        <v>902</v>
      </c>
      <c r="D33" s="13">
        <v>10</v>
      </c>
      <c r="E33" s="9">
        <v>10</v>
      </c>
      <c r="F33" s="9">
        <f t="shared" si="0"/>
        <v>100</v>
      </c>
    </row>
    <row r="34" spans="1:6" ht="110.25" x14ac:dyDescent="0.25">
      <c r="A34" s="16">
        <v>11</v>
      </c>
      <c r="B34" s="19" t="s">
        <v>25</v>
      </c>
      <c r="C34" s="12"/>
      <c r="D34" s="15">
        <f>D35+D36</f>
        <v>424</v>
      </c>
      <c r="E34" s="15">
        <f>E35+E36</f>
        <v>424</v>
      </c>
      <c r="F34" s="8">
        <f t="shared" si="0"/>
        <v>100</v>
      </c>
    </row>
    <row r="35" spans="1:6" ht="47.25" x14ac:dyDescent="0.25">
      <c r="A35" s="16"/>
      <c r="B35" s="11" t="s">
        <v>10</v>
      </c>
      <c r="C35" s="12">
        <v>909</v>
      </c>
      <c r="D35" s="13">
        <v>15</v>
      </c>
      <c r="E35" s="9">
        <v>15</v>
      </c>
      <c r="F35" s="9">
        <f t="shared" si="0"/>
        <v>100</v>
      </c>
    </row>
    <row r="36" spans="1:6" ht="63" x14ac:dyDescent="0.25">
      <c r="A36" s="16"/>
      <c r="B36" s="11" t="s">
        <v>3</v>
      </c>
      <c r="C36" s="12">
        <v>903</v>
      </c>
      <c r="D36" s="13">
        <v>409</v>
      </c>
      <c r="E36" s="9">
        <v>409</v>
      </c>
      <c r="F36" s="9">
        <f t="shared" si="0"/>
        <v>100</v>
      </c>
    </row>
    <row r="37" spans="1:6" ht="63" x14ac:dyDescent="0.25">
      <c r="A37" s="16">
        <v>12</v>
      </c>
      <c r="B37" s="14" t="s">
        <v>26</v>
      </c>
      <c r="C37" s="20"/>
      <c r="D37" s="15">
        <f>D38</f>
        <v>5000</v>
      </c>
      <c r="E37" s="15">
        <f t="shared" ref="E37" si="1">E38</f>
        <v>5000</v>
      </c>
      <c r="F37" s="8">
        <f t="shared" si="0"/>
        <v>100</v>
      </c>
    </row>
    <row r="38" spans="1:6" ht="47.25" x14ac:dyDescent="0.25">
      <c r="A38" s="16"/>
      <c r="B38" s="11" t="s">
        <v>10</v>
      </c>
      <c r="C38" s="12"/>
      <c r="D38" s="13">
        <v>5000</v>
      </c>
      <c r="E38" s="9">
        <v>5000</v>
      </c>
      <c r="F38" s="9">
        <f t="shared" si="0"/>
        <v>100</v>
      </c>
    </row>
    <row r="39" spans="1:6" ht="15.75" x14ac:dyDescent="0.25">
      <c r="A39" s="11"/>
      <c r="B39" s="14" t="s">
        <v>13</v>
      </c>
      <c r="C39" s="20"/>
      <c r="D39" s="15">
        <f>D11+D14+D16+D18+D20+D22+D25+D27+D32+D34+D29+D37</f>
        <v>400687</v>
      </c>
      <c r="E39" s="15">
        <f>E11+E14+E16+E18+E20+E22+E25+E27+E32+E34+E29+E37</f>
        <v>400278.3</v>
      </c>
      <c r="F39" s="8">
        <f t="shared" si="0"/>
        <v>99.8980001846828</v>
      </c>
    </row>
    <row r="40" spans="1:6" x14ac:dyDescent="0.25">
      <c r="A40" s="1"/>
    </row>
    <row r="41" spans="1:6" x14ac:dyDescent="0.25">
      <c r="A41" s="1"/>
    </row>
    <row r="42" spans="1:6" x14ac:dyDescent="0.25">
      <c r="A42" s="1"/>
    </row>
    <row r="43" spans="1:6" x14ac:dyDescent="0.25">
      <c r="A43" s="1"/>
    </row>
    <row r="44" spans="1:6" x14ac:dyDescent="0.25">
      <c r="A44" s="1"/>
    </row>
    <row r="45" spans="1:6" x14ac:dyDescent="0.25">
      <c r="A45" s="1"/>
    </row>
    <row r="46" spans="1:6" x14ac:dyDescent="0.25">
      <c r="A46" s="1"/>
    </row>
    <row r="47" spans="1:6" x14ac:dyDescent="0.25">
      <c r="A47" s="1"/>
    </row>
  </sheetData>
  <mergeCells count="15">
    <mergeCell ref="A22:A23"/>
    <mergeCell ref="B22:B23"/>
    <mergeCell ref="C22:C23"/>
    <mergeCell ref="D22:D23"/>
    <mergeCell ref="A11:A12"/>
    <mergeCell ref="B11:B12"/>
    <mergeCell ref="C11:C12"/>
    <mergeCell ref="D11:D12"/>
    <mergeCell ref="B9:F9"/>
    <mergeCell ref="A7:F8"/>
    <mergeCell ref="D1:F1"/>
    <mergeCell ref="D2:F2"/>
    <mergeCell ref="D3:F3"/>
    <mergeCell ref="D4:F4"/>
    <mergeCell ref="D5:F5"/>
  </mergeCells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2019-02-01T08:24:24Z</dcterms:modified>
</cp:coreProperties>
</file>